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1'!$B$6:$J$13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G35" i="2" s="1"/>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F35" i="2" l="1"/>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<sst xmlns="http://schemas.openxmlformats.org/spreadsheetml/2006/main" count="310" uniqueCount="141">
  <si>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</si>
  <si>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</si>
  <si>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</si>
  <si>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</si>
  <si>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</si>
  <si>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</si>
  <si>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</si>
  <si>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</si>
  <si>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</si>
  <si>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</si>
  <si>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</si>
  <si>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</si>
  <si>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</si>
  <si>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</si>
  <si>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</si>
  <si>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</si>
  <si>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</si>
  <si>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</si>
  <si>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</si>
  <si>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</si>
  <si>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</si>
  <si>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</si>
  <si>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</si>
  <si>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</si>
  <si>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</si>
  <si>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</si>
  <si>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</si>
  <si>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</si>
  <si>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</si>
  <si>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</si>
  <si>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</si>
  <si>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</si>
  <si>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</si>
  <si>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</si>
  <si>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</si>
  <si>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</si>
  <si>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</si>
  <si>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</si>
  <si>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</si>
  <si>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</si>
  <si>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</si>
  <si>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</si>
  <si>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</si>
  <si>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</si>
  <si>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</si>
  <si>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</si>
  <si>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</si>
  <si>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</si>
  <si>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</si>
  <si>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</si>
  <si>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</si>
  <si>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</si>
  <si>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</si>
  <si>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</si>
  <si>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</si>
  <si>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</si>
  <si>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</si>
  <si>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</si>
  <si>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</si>
  <si>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</si>
  <si>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</si>
  <si>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</si>
  <si>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</si>
  <si>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</si>
  <si>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</si>
  <si>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</si>
  <si>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</si>
  <si>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</si>
  <si>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</si>
  <si>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</si>
  <si>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</si>
  <si>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</si>
  <si>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</si>
  <si>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</si>
  <si>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</si>
  <si>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</si>
  <si>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</si>
  <si>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</si>
  <si>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</si>
  <si>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</si>
  <si>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</si>
  <si>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</si>
  <si>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</si>
  <si>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</si>
  <si>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</si>
  <si>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</si>
  <si>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</si>
  <si>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</si>
  <si>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</si>
  <si>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</si>
  <si>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</si>
  <si>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</si>
  <si>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</si>
  <si>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</si>
  <si>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</si>
  <si>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</si>
  <si>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</si>
  <si>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</si>
  <si>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</si>
  <si>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</si>
  <si>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</si>
  <si>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</si>
  <si>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</si>
  <si>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</si>
  <si>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</si>
  <si>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</si>
  <si>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</si>
  <si>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</si>
  <si>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</si>
  <si>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</si>
  <si>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</si>
  <si>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</si>
  <si>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</si>
  <si>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</si>
  <si>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</si>
  <si>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</si>
  <si>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</si>
  <si>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</si>
  <si>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</si>
  <si>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</si>
  <si>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</si>
  <si>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</si>
  <si>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</si>
  <si>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</si>
  <si>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</si>
  <si>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</si>
  <si>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</si>
  <si>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</si>
  <si>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</si>
  <si>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</si>
  <si>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</si>
  <si>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</si>
  <si>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</si>
  <si>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</si>
  <si>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</si>
  <si>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</si>
  <si>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</si>
  <si>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</si>
  <si>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</si>
  <si>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24-06-2020</t>
  </si>
  <si>
    <t>EJECUCIÓN DEL PRESUPUESTO 10 MILLONES POR UNIDAD EJECUTORA AL 24-06-2020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</si>
</sst>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110" zoomScaleNormal="110" workbookViewId="0">
      <selection activeCell="L22" sqref="L22"/>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402764.10000000009</v>
      </c>
      <c r="I5" s="91">
        <f>+H5/D5</f>
        <v>0.9836253782337615</v>
      </c>
      <c r="J5" s="11">
        <f>+D5-H5</f>
        <v>6704.8999999999069</v>
      </c>
    </row>
    <row r="6" spans="2:10" x14ac:dyDescent="0.25">
      <c r="B6" s="96" t="s">
        <v>18</v>
      </c>
      <c r="C6" s="96" t="s">
        <v>19</v>
      </c>
      <c r="D6" s="97">
        <v>686665</v>
      </c>
      <c r="E6" s="97">
        <v>685981.31</v>
      </c>
      <c r="F6" s="90">
        <f>+E6/D6</f>
        <v>0.99900433253478782</v>
      </c>
      <c r="G6" s="11">
        <f>+D6-E6</f>
        <v>683.68999999994412</v>
      </c>
      <c r="H6" s="97">
        <v>415264.36000000004</v>
      </c>
      <c r="I6" s="91">
        <f>+H6/D6</f>
        <v>0.60475539018298596</v>
      </c>
      <c r="J6" s="11">
        <f>+D6-H6</f>
        <v>271400.63999999996</v>
      </c>
    </row>
    <row r="7" spans="2:10" x14ac:dyDescent="0.25">
      <c r="B7" s="96" t="s">
        <v>10</v>
      </c>
      <c r="C7" s="96" t="s">
        <v>11</v>
      </c>
      <c r="D7" s="97">
        <v>314653</v>
      </c>
      <c r="E7" s="97">
        <v>313991.02999999997</v>
      </c>
      <c r="F7" s="90">
        <f t="shared" ref="F7:F14" si="0">+E7/D7</f>
        <v>0.99789619040657473</v>
      </c>
      <c r="G7" s="11">
        <f>+D7-E7</f>
        <v>661.97000000003027</v>
      </c>
      <c r="H7" s="97">
        <v>256626.29000000004</v>
      </c>
      <c r="I7" s="91">
        <f t="shared" ref="I7:I14" si="1">+H7/D7</f>
        <v>0.81558507308050465</v>
      </c>
      <c r="J7" s="11">
        <f>+D7-H7</f>
        <v>58026.709999999963</v>
      </c>
    </row>
    <row r="8" spans="2:10" x14ac:dyDescent="0.25">
      <c r="B8" s="96" t="s">
        <v>4</v>
      </c>
      <c r="C8" s="96" t="s">
        <v>5</v>
      </c>
      <c r="D8" s="97">
        <v>1021335</v>
      </c>
      <c r="E8" s="97">
        <v>987724.16</v>
      </c>
      <c r="F8" s="90">
        <f t="shared" si="0"/>
        <v>0.96709126780145593</v>
      </c>
      <c r="G8" s="11">
        <f t="shared" ref="G8:G14" si="2">+D8-E8</f>
        <v>33610.839999999967</v>
      </c>
      <c r="H8" s="97">
        <v>834754.13</v>
      </c>
      <c r="I8" s="91">
        <f t="shared" si="1"/>
        <v>0.8173166786607724</v>
      </c>
      <c r="J8" s="11">
        <f t="shared" ref="J8:J14" si="3">+D8-H8</f>
        <v>186580.87</v>
      </c>
    </row>
    <row r="9" spans="2:10" x14ac:dyDescent="0.25">
      <c r="B9" s="96" t="s">
        <v>2</v>
      </c>
      <c r="C9" s="96" t="s">
        <v>3</v>
      </c>
      <c r="D9" s="97">
        <v>1221639</v>
      </c>
      <c r="E9" s="97">
        <v>1177715.22</v>
      </c>
      <c r="F9" s="90">
        <f t="shared" si="0"/>
        <v>0.96404520484365674</v>
      </c>
      <c r="G9" s="11">
        <f>+D9-E9</f>
        <v>43923.780000000028</v>
      </c>
      <c r="H9" s="97">
        <v>996941.21999999986</v>
      </c>
      <c r="I9" s="91">
        <f t="shared" si="1"/>
        <v>0.81606859309501401</v>
      </c>
      <c r="J9" s="11">
        <f>+D9-H9</f>
        <v>224697.78000000014</v>
      </c>
    </row>
    <row r="10" spans="2:10" x14ac:dyDescent="0.25">
      <c r="B10" s="96" t="s">
        <v>12</v>
      </c>
      <c r="C10" s="96" t="s">
        <v>13</v>
      </c>
      <c r="D10" s="97">
        <v>253749</v>
      </c>
      <c r="E10" s="97">
        <v>238263.74</v>
      </c>
      <c r="F10" s="90">
        <f t="shared" si="0"/>
        <v>0.93897410433144557</v>
      </c>
      <c r="G10" s="11">
        <f>+D10-E10</f>
        <v>15485.260000000009</v>
      </c>
      <c r="H10" s="97">
        <v>213963.74</v>
      </c>
      <c r="I10" s="91">
        <f t="shared" si="1"/>
        <v>0.84321018013864091</v>
      </c>
      <c r="J10" s="11">
        <f>+D10-H10</f>
        <v>39785.260000000009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542753.24</v>
      </c>
      <c r="I12" s="91">
        <f t="shared" si="1"/>
        <v>0.55662774312513719</v>
      </c>
      <c r="J12" s="11">
        <f>+D12-H12</f>
        <v>432320.76</v>
      </c>
    </row>
    <row r="13" spans="2:10" x14ac:dyDescent="0.25">
      <c r="B13" s="96" t="s">
        <v>8</v>
      </c>
      <c r="C13" s="96" t="s">
        <v>9</v>
      </c>
      <c r="D13" s="97">
        <v>366468</v>
      </c>
      <c r="E13" s="97">
        <v>315043.14999999997</v>
      </c>
      <c r="F13" s="90">
        <f t="shared" si="0"/>
        <v>0.85967437811759817</v>
      </c>
      <c r="G13" s="11">
        <f t="shared" si="2"/>
        <v>51424.850000000035</v>
      </c>
      <c r="H13" s="97">
        <v>227663.29999999996</v>
      </c>
      <c r="I13" s="91">
        <f t="shared" si="1"/>
        <v>0.62123650632524519</v>
      </c>
      <c r="J13" s="11">
        <f t="shared" si="3"/>
        <v>138804.70000000004</v>
      </c>
    </row>
    <row r="14" spans="2:10" x14ac:dyDescent="0.25">
      <c r="B14" s="96" t="s">
        <v>0</v>
      </c>
      <c r="C14" s="96" t="s">
        <v>1</v>
      </c>
      <c r="D14" s="97">
        <v>4466036</v>
      </c>
      <c r="E14" s="97">
        <v>3276707.41</v>
      </c>
      <c r="F14" s="90">
        <f t="shared" si="0"/>
        <v>0.73369480452016067</v>
      </c>
      <c r="G14" s="11">
        <f t="shared" si="2"/>
        <v>1189328.5899999999</v>
      </c>
      <c r="H14" s="97">
        <v>1644191.7899999998</v>
      </c>
      <c r="I14" s="91">
        <f t="shared" si="1"/>
        <v>0.36815462078675582</v>
      </c>
      <c r="J14" s="11">
        <f t="shared" si="3"/>
        <v>2821844.21</v>
      </c>
    </row>
    <row r="15" spans="2:10" ht="19.5" customHeight="1" x14ac:dyDescent="0.25">
      <c r="B15" s="98" t="s">
        <v>29</v>
      </c>
      <c r="C15" s="99"/>
      <c r="D15" s="12">
        <f>SUM(D5:D14)</f>
        <v>10000000</v>
      </c>
      <c r="E15" s="12">
        <f>SUM(E5:E14)</f>
        <v>8505095.8100000024</v>
      </c>
      <c r="F15" s="13">
        <f>+E15/D15</f>
        <v>0.85050958100000029</v>
      </c>
      <c r="G15" s="12">
        <f t="shared" ref="G15:H15" si="4">SUM(G5:G14)</f>
        <v>1494904.19</v>
      </c>
      <c r="H15" s="12">
        <f t="shared" si="4"/>
        <v>5660980.4699999997</v>
      </c>
      <c r="I15" s="13">
        <f t="shared" ref="I15" si="5">+H15/D15</f>
        <v>0.56609804699999999</v>
      </c>
      <c r="J15" s="12">
        <f>SUM(J5:J14)</f>
        <v>4339019.5299999993</v>
      </c>
    </row>
  </sheetData>
  <sortState ref="B17:J26">
    <sortCondition descending="1" ref="F17:F26"/>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I8" sqref="I8"/>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987724.16</v>
      </c>
      <c r="F12" s="4">
        <f t="shared" si="0"/>
        <v>33610.839999999967</v>
      </c>
      <c r="G12" s="23">
        <f t="shared" si="1"/>
        <v>0.96709126780145593</v>
      </c>
    </row>
    <row r="13" spans="2:7" x14ac:dyDescent="0.25">
      <c r="B13" s="14" t="s">
        <v>39</v>
      </c>
      <c r="C13" s="15" t="s">
        <v>31</v>
      </c>
      <c r="D13" s="16">
        <v>627275</v>
      </c>
      <c r="E13" s="17">
        <v>593664.55000000005</v>
      </c>
      <c r="F13" s="4">
        <f t="shared" si="0"/>
        <v>33610.449999999953</v>
      </c>
      <c r="G13" s="24">
        <f t="shared" si="1"/>
        <v>0.94641831732493731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313991.02999999997</v>
      </c>
      <c r="F21" s="4">
        <f t="shared" si="0"/>
        <v>661.97000000003027</v>
      </c>
      <c r="G21" s="23">
        <f t="shared" si="1"/>
        <v>0.99789619040657473</v>
      </c>
    </row>
    <row r="22" spans="2:7" x14ac:dyDescent="0.25">
      <c r="B22" s="14" t="s">
        <v>45</v>
      </c>
      <c r="C22" s="15" t="s">
        <v>31</v>
      </c>
      <c r="D22" s="16">
        <v>167388</v>
      </c>
      <c r="E22" s="17">
        <v>166726.29999999999</v>
      </c>
      <c r="F22" s="4">
        <f t="shared" si="0"/>
        <v>661.70000000001164</v>
      </c>
      <c r="G22" s="24">
        <f t="shared" si="1"/>
        <v>0.99604690897794335</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238263.74</v>
      </c>
      <c r="F24" s="4">
        <f t="shared" si="0"/>
        <v>15485.260000000009</v>
      </c>
      <c r="G24" s="23">
        <f t="shared" si="1"/>
        <v>0.93897410433144557</v>
      </c>
    </row>
    <row r="25" spans="2:7" x14ac:dyDescent="0.25">
      <c r="B25" s="14" t="s">
        <v>47</v>
      </c>
      <c r="C25" s="15" t="s">
        <v>31</v>
      </c>
      <c r="D25" s="16">
        <v>205749</v>
      </c>
      <c r="E25" s="17">
        <v>190263.74</v>
      </c>
      <c r="F25" s="4">
        <f t="shared" si="0"/>
        <v>15485.260000000009</v>
      </c>
      <c r="G25" s="24">
        <f t="shared" si="1"/>
        <v>0.92473713116467149</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278584</v>
      </c>
      <c r="E33" s="17">
        <v>277900.31</v>
      </c>
      <c r="F33" s="4">
        <f t="shared" si="0"/>
        <v>683.69000000000233</v>
      </c>
      <c r="G33" s="24">
        <f>+E33/D33</f>
        <v>0.99754583895701121</v>
      </c>
    </row>
    <row r="34" spans="2:7" x14ac:dyDescent="0.25">
      <c r="B34" s="25" t="s">
        <v>53</v>
      </c>
      <c r="C34" s="26" t="s">
        <v>38</v>
      </c>
      <c r="D34" s="16">
        <v>408081</v>
      </c>
      <c r="E34" s="17">
        <v>408081</v>
      </c>
      <c r="F34" s="4">
        <f t="shared" si="0"/>
        <v>0</v>
      </c>
      <c r="G34" s="27">
        <f t="shared" si="1"/>
        <v>1</v>
      </c>
    </row>
    <row r="35" spans="2:7" x14ac:dyDescent="0.25">
      <c r="B35" s="107" t="s">
        <v>29</v>
      </c>
      <c r="C35" s="108"/>
      <c r="D35" s="28">
        <f>SUM(D5:D34)/2</f>
        <v>10000000</v>
      </c>
      <c r="E35" s="28">
        <f>SUM(E5:E34)/2</f>
        <v>8505095.8100000005</v>
      </c>
      <c r="F35" s="28">
        <f>SUM(F5:F34)/2</f>
        <v>1494904.1900000006</v>
      </c>
      <c r="G35" s="29">
        <f>+E35/D35</f>
        <v>0.85050958100000007</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2020-06-25T06:16:44Z</dcterms:modified>
</cp:coreProperties>
</file>