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E:\inpe\TRANSPARENCIA\ESTADISTICA\"/>
    </mc:Choice>
  </mc:AlternateContent>
  <xr:revisionPtr revIDLastSave="0" documentId="8_{8591534A-23C6-4BB3-9770-B80498773851}" xr6:coauthVersionLast="45" xr6:coauthVersionMax="45" xr10:uidLastSave="{00000000-0000-0000-0000-000000000000}"/>
  <bookViews>
    <workbookView xWindow="810" yWindow="1125" windowWidth="14085" windowHeight="14475" xr2:uid="{00000000-000D-0000-FFFF-FFFF00000000}"/>
  </bookViews>
  <sheets>
    <sheet name="cuadro 1" sheetId="1" r:id="rId1"/>
    <sheet name="cuadro 2" sheetId="2" r:id="rId2"/>
    <sheet name="cuadro 3" sheetId="3" state="hidden" r:id="rId3"/>
  </sheets>
  <definedNames>
    <definedName name="_xlnm._FilterDatabase" localSheetId="0" hidden="1">'cuadro 1'!$B$6:$J$13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I14"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<sst xmlns="http://schemas.openxmlformats.org/spreadsheetml/2006/main" count="310" uniqueCount="141">
  <si>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</si>
  <si>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</si>
  <si>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</si>
  <si>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</si>
  <si>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</si>
  <si>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</si>
  <si>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</si>
  <si>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</si>
  <si>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</si>
  <si>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</si>
  <si>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</si>
  <si>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</si>
  <si>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</si>
  <si>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</si>
  <si>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</si>
  <si>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</si>
  <si>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</si>
  <si>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</si>
  <si>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</si>
  <si>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</si>
  <si>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</si>
  <si>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</si>
  <si>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</si>
  <si>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</si>
  <si>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</si>
  <si>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</si>
  <si>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</si>
  <si>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</si>
  <si>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</si>
  <si>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</si>
  <si>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</si>
  <si>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</si>
  <si>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</si>
  <si>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</si>
  <si>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</si>
  <si>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</si>
  <si>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</si>
  <si>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</si>
  <si>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</si>
  <si>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</si>
  <si>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</si>
  <si>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</si>
  <si>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</si>
  <si>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</si>
  <si>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</si>
  <si>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</si>
  <si>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</si>
  <si>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</si>
  <si>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</si>
  <si>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</si>
  <si>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</si>
  <si>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</si>
  <si>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</si>
  <si>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</si>
  <si>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</si>
  <si>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</si>
  <si>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</si>
  <si>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</si>
  <si>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</si>
  <si>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</si>
  <si>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</si>
  <si>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</si>
  <si>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</si>
  <si>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</si>
  <si>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</si>
  <si>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</si>
  <si>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</si>
  <si>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</si>
  <si>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</si>
  <si>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</si>
  <si>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</si>
  <si>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</si>
  <si>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</si>
  <si>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</si>
  <si>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</si>
  <si>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</si>
  <si>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</si>
  <si>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</si>
  <si>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</si>
  <si>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</si>
  <si>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</si>
  <si>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</si>
  <si>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</si>
  <si>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</si>
  <si>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</si>
  <si>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</si>
  <si>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</si>
  <si>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</si>
  <si>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</si>
  <si>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</si>
  <si>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</si>
  <si>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</si>
  <si>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</si>
  <si>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</si>
  <si>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</si>
  <si>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</si>
  <si>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</si>
  <si>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</si>
  <si>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</si>
  <si>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</si>
  <si>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</si>
  <si>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</si>
  <si>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</si>
  <si>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</si>
  <si>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</si>
  <si>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</si>
  <si>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</si>
  <si>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</si>
  <si>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</si>
  <si>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</si>
  <si>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</si>
  <si>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</si>
  <si>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</si>
  <si>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</si>
  <si>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</si>
  <si>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</si>
  <si>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</si>
  <si>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</si>
  <si>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</si>
  <si>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</si>
  <si>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</si>
  <si>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</si>
  <si>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</si>
  <si>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</si>
  <si>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</si>
  <si>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</si>
  <si>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</si>
  <si>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</si>
  <si>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</si>
  <si>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</si>
  <si>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</si>
  <si>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</si>
  <si>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</si>
  <si>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</si>
  <si>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</si>
  <si>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</si>
  <si>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</si>
  <si>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</si>
  <si>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</si>
  <si>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26-06-2020</t>
  </si>
  <si>
    <t>REPORTE POR UNIDAD EJECUTORA Y DESTINO - 10 MILLONES AL 26-06-2020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</si>
</sst>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5"/>
  <sheetViews>
    <sheetView tabSelected="1" topLeftCell="B1" zoomScale="110" zoomScaleNormal="110" workbookViewId="0">
      <selection activeCell="K27" sqref="K27"/>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402764.10000000009</v>
      </c>
      <c r="I5" s="91">
        <f>+H5/D5</f>
        <v>0.9836253782337615</v>
      </c>
      <c r="J5" s="11">
        <f>+D5-H5</f>
        <v>6704.8999999999069</v>
      </c>
    </row>
    <row r="6" spans="2:10" x14ac:dyDescent="0.25">
      <c r="B6" s="96" t="s">
        <v>10</v>
      </c>
      <c r="C6" s="96" t="s">
        <v>11</v>
      </c>
      <c r="D6" s="97">
        <v>314653</v>
      </c>
      <c r="E6" s="97">
        <v>314524.63999999996</v>
      </c>
      <c r="F6" s="90">
        <f>+E6/D6</f>
        <v>0.99959205855339039</v>
      </c>
      <c r="G6" s="11">
        <f>+D6-E6</f>
        <v>128.36000000004424</v>
      </c>
      <c r="H6" s="97">
        <v>260626.29</v>
      </c>
      <c r="I6" s="91">
        <f>+H6/D6</f>
        <v>0.82829748961554472</v>
      </c>
      <c r="J6" s="11">
        <f>+D6-H6</f>
        <v>54026.709999999992</v>
      </c>
    </row>
    <row r="7" spans="2:10" x14ac:dyDescent="0.25">
      <c r="B7" s="96" t="s">
        <v>18</v>
      </c>
      <c r="C7" s="96" t="s">
        <v>19</v>
      </c>
      <c r="D7" s="97">
        <v>686665</v>
      </c>
      <c r="E7" s="97">
        <v>685981.31</v>
      </c>
      <c r="F7" s="90">
        <f t="shared" ref="F7:F14" si="0">+E7/D7</f>
        <v>0.99900433253478782</v>
      </c>
      <c r="G7" s="11">
        <f>+D7-E7</f>
        <v>683.68999999994412</v>
      </c>
      <c r="H7" s="97">
        <v>415264.36000000004</v>
      </c>
      <c r="I7" s="91">
        <f t="shared" ref="I7:I14" si="1">+H7/D7</f>
        <v>0.60475539018298596</v>
      </c>
      <c r="J7" s="11">
        <f>+D7-H7</f>
        <v>271400.63999999996</v>
      </c>
    </row>
    <row r="8" spans="2:10" x14ac:dyDescent="0.25">
      <c r="B8" s="96" t="s">
        <v>4</v>
      </c>
      <c r="C8" s="96" t="s">
        <v>5</v>
      </c>
      <c r="D8" s="97">
        <v>1021335</v>
      </c>
      <c r="E8" s="97">
        <v>994724.16</v>
      </c>
      <c r="F8" s="90">
        <f t="shared" si="0"/>
        <v>0.97394504251788105</v>
      </c>
      <c r="G8" s="11">
        <f t="shared" ref="G8:G14" si="2">+D8-E8</f>
        <v>26610.839999999967</v>
      </c>
      <c r="H8" s="97">
        <v>851464.13</v>
      </c>
      <c r="I8" s="91">
        <f t="shared" si="1"/>
        <v>0.83367761801955287</v>
      </c>
      <c r="J8" s="11">
        <f t="shared" ref="J8:J14" si="3">+D8-H8</f>
        <v>169870.87</v>
      </c>
    </row>
    <row r="9" spans="2:10" x14ac:dyDescent="0.25">
      <c r="B9" s="96" t="s">
        <v>2</v>
      </c>
      <c r="C9" s="96" t="s">
        <v>3</v>
      </c>
      <c r="D9" s="97">
        <v>1221639</v>
      </c>
      <c r="E9" s="97">
        <v>1177715.22</v>
      </c>
      <c r="F9" s="90">
        <f t="shared" si="0"/>
        <v>0.96404520484365674</v>
      </c>
      <c r="G9" s="11">
        <f>+D9-E9</f>
        <v>43923.780000000028</v>
      </c>
      <c r="H9" s="97">
        <v>1010941.2199999999</v>
      </c>
      <c r="I9" s="91">
        <f t="shared" si="1"/>
        <v>0.82752860705985964</v>
      </c>
      <c r="J9" s="11">
        <f>+D9-H9</f>
        <v>210697.78000000014</v>
      </c>
    </row>
    <row r="10" spans="2:10" x14ac:dyDescent="0.25">
      <c r="B10" s="96" t="s">
        <v>12</v>
      </c>
      <c r="C10" s="96" t="s">
        <v>13</v>
      </c>
      <c r="D10" s="97">
        <v>253749</v>
      </c>
      <c r="E10" s="97">
        <v>238263.74</v>
      </c>
      <c r="F10" s="90">
        <f t="shared" si="0"/>
        <v>0.93897410433144557</v>
      </c>
      <c r="G10" s="11">
        <f>+D10-E10</f>
        <v>15485.260000000009</v>
      </c>
      <c r="H10" s="97">
        <v>217463.74</v>
      </c>
      <c r="I10" s="91">
        <f t="shared" si="1"/>
        <v>0.85700333794418893</v>
      </c>
      <c r="J10" s="11">
        <f>+D10-H10</f>
        <v>36285.260000000009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542753.24</v>
      </c>
      <c r="I12" s="91">
        <f t="shared" si="1"/>
        <v>0.55662774312513719</v>
      </c>
      <c r="J12" s="11">
        <f>+D12-H12</f>
        <v>432320.76</v>
      </c>
    </row>
    <row r="13" spans="2:10" x14ac:dyDescent="0.25">
      <c r="B13" s="96" t="s">
        <v>8</v>
      </c>
      <c r="C13" s="96" t="s">
        <v>9</v>
      </c>
      <c r="D13" s="97">
        <v>366468</v>
      </c>
      <c r="E13" s="97">
        <v>315043.14999999997</v>
      </c>
      <c r="F13" s="90">
        <f t="shared" si="0"/>
        <v>0.85967437811759817</v>
      </c>
      <c r="G13" s="11">
        <f t="shared" si="2"/>
        <v>51424.850000000035</v>
      </c>
      <c r="H13" s="97">
        <v>228763.29999999996</v>
      </c>
      <c r="I13" s="91">
        <f t="shared" si="1"/>
        <v>0.62423813266096895</v>
      </c>
      <c r="J13" s="11">
        <f t="shared" si="3"/>
        <v>137704.70000000004</v>
      </c>
    </row>
    <row r="14" spans="2:10" x14ac:dyDescent="0.25">
      <c r="B14" s="96" t="s">
        <v>0</v>
      </c>
      <c r="C14" s="96" t="s">
        <v>1</v>
      </c>
      <c r="D14" s="97">
        <v>4466036</v>
      </c>
      <c r="E14" s="97">
        <v>3294107.41</v>
      </c>
      <c r="F14" s="90">
        <f t="shared" si="0"/>
        <v>0.73759087701039583</v>
      </c>
      <c r="G14" s="11">
        <f t="shared" si="2"/>
        <v>1171928.5899999999</v>
      </c>
      <c r="H14" s="97">
        <v>1644191.7899999998</v>
      </c>
      <c r="I14" s="91">
        <f t="shared" si="1"/>
        <v>0.36815462078675582</v>
      </c>
      <c r="J14" s="11">
        <f t="shared" si="3"/>
        <v>2821844.21</v>
      </c>
    </row>
    <row r="15" spans="2:10" ht="19.5" customHeight="1" x14ac:dyDescent="0.25">
      <c r="B15" s="98" t="s">
        <v>29</v>
      </c>
      <c r="C15" s="99"/>
      <c r="D15" s="12">
        <f>SUM(D5:D14)</f>
        <v>10000000</v>
      </c>
      <c r="E15" s="12">
        <f>SUM(E5:E14)</f>
        <v>8530029.4200000018</v>
      </c>
      <c r="F15" s="13">
        <f>+E15/D15</f>
        <v>0.85300294200000015</v>
      </c>
      <c r="G15" s="12">
        <f t="shared" ref="G15:H15" si="4">SUM(G5:G14)</f>
        <v>1469970.58</v>
      </c>
      <c r="H15" s="12">
        <f t="shared" si="4"/>
        <v>5700290.4699999997</v>
      </c>
      <c r="I15" s="13">
        <f t="shared" ref="I15" si="5">+H15/D15</f>
        <v>0.57002904700000001</v>
      </c>
      <c r="J15" s="12">
        <f>SUM(J5:J14)</f>
        <v>4299709.53</v>
      </c>
    </row>
  </sheetData>
  <sortState xmlns:xlrd2="http://schemas.microsoft.com/office/spreadsheetml/2017/richdata2"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5"/>
  <sheetViews>
    <sheetView workbookViewId="0">
      <selection activeCell="J11" sqref="J11"/>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3294107.41</v>
      </c>
      <c r="F5" s="4">
        <f>+D5-E5</f>
        <v>1171928.5899999999</v>
      </c>
      <c r="G5" s="23">
        <f>+E5/D5</f>
        <v>0.73759087701039583</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45057.84</v>
      </c>
      <c r="F8" s="4">
        <f t="shared" si="0"/>
        <v>54942.16</v>
      </c>
      <c r="G8" s="24">
        <f t="shared" si="1"/>
        <v>0.45057839999999999</v>
      </c>
    </row>
    <row r="9" spans="2:7" x14ac:dyDescent="0.25">
      <c r="B9" s="1" t="s">
        <v>2</v>
      </c>
      <c r="C9" s="2" t="s">
        <v>3</v>
      </c>
      <c r="D9" s="3">
        <v>1221639</v>
      </c>
      <c r="E9" s="5">
        <v>1177715.22</v>
      </c>
      <c r="F9" s="4">
        <f t="shared" si="0"/>
        <v>43923.780000000028</v>
      </c>
      <c r="G9" s="23">
        <f t="shared" si="1"/>
        <v>0.96404520484365674</v>
      </c>
    </row>
    <row r="10" spans="2:7" x14ac:dyDescent="0.25">
      <c r="B10" s="14" t="s">
        <v>36</v>
      </c>
      <c r="C10" s="15" t="s">
        <v>31</v>
      </c>
      <c r="D10" s="16">
        <v>911250</v>
      </c>
      <c r="E10" s="17">
        <v>870610.22</v>
      </c>
      <c r="F10" s="4">
        <f t="shared" si="0"/>
        <v>40639.780000000028</v>
      </c>
      <c r="G10" s="24">
        <f t="shared" si="1"/>
        <v>0.95540216186556925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994724.16</v>
      </c>
      <c r="F12" s="4">
        <f t="shared" si="0"/>
        <v>26610.839999999967</v>
      </c>
      <c r="G12" s="23">
        <f t="shared" si="1"/>
        <v>0.97394504251788105</v>
      </c>
    </row>
    <row r="13" spans="2:7" x14ac:dyDescent="0.25">
      <c r="B13" s="14" t="s">
        <v>39</v>
      </c>
      <c r="C13" s="15" t="s">
        <v>31</v>
      </c>
      <c r="D13" s="16">
        <v>627275</v>
      </c>
      <c r="E13" s="17">
        <v>600664.55000000005</v>
      </c>
      <c r="F13" s="4">
        <f t="shared" si="0"/>
        <v>26610.449999999953</v>
      </c>
      <c r="G13" s="24">
        <f t="shared" si="1"/>
        <v>0.95757769718225672</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238263.74</v>
      </c>
      <c r="F24" s="4">
        <f t="shared" si="0"/>
        <v>15485.260000000009</v>
      </c>
      <c r="G24" s="23">
        <f t="shared" si="1"/>
        <v>0.93897410433144557</v>
      </c>
    </row>
    <row r="25" spans="2:7" x14ac:dyDescent="0.25">
      <c r="B25" s="14" t="s">
        <v>47</v>
      </c>
      <c r="C25" s="15" t="s">
        <v>31</v>
      </c>
      <c r="D25" s="16">
        <v>205749</v>
      </c>
      <c r="E25" s="17">
        <v>190263.74</v>
      </c>
      <c r="F25" s="4">
        <f t="shared" si="0"/>
        <v>15485.260000000009</v>
      </c>
      <c r="G25" s="24">
        <f t="shared" si="1"/>
        <v>0.92473713116467149</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8530029.4200000018</v>
      </c>
      <c r="F35" s="28">
        <f>SUM(F5:F34)/2</f>
        <v>1469970.5800000003</v>
      </c>
      <c r="G35" s="29">
        <f>+E35/D35</f>
        <v>0.85300294200000015</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Administrador</cp:lastModifiedBy>
  <dcterms:created xsi:type="dcterms:W3CDTF">2020-04-23T03:37:35Z</dcterms:created>
  <dcterms:modified xsi:type="dcterms:W3CDTF">2020-06-29T15:56:02Z</dcterms:modified>
</cp:coreProperties>
</file>