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D5E90A1F-A223-4CE3-BC07-2A464D7D6545}"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7"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G110" i="3" s="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<sst xmlns="http://schemas.openxmlformats.org/spreadsheetml/2006/main" count="310" uniqueCount="141">
  <si>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</si>
  <si>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</si>
  <si>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</si>
  <si>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</si>
  <si>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</si>
  <si>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</si>
  <si>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</si>
  <si>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</si>
  <si>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</si>
  <si>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</si>
  <si>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</si>
  <si>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</si>
  <si>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</si>
  <si>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</si>
  <si>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</si>
  <si>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</si>
  <si>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</si>
  <si>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</si>
  <si>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</si>
  <si>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</si>
  <si>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</si>
  <si>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</si>
  <si>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</si>
  <si>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</si>
  <si>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</si>
  <si>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</si>
  <si>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</si>
  <si>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</si>
  <si>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</si>
  <si>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</si>
  <si>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</si>
  <si>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</si>
  <si>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</si>
  <si>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</si>
  <si>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</si>
  <si>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</si>
  <si>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</si>
  <si>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</si>
  <si>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</si>
  <si>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</si>
  <si>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</si>
  <si>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</si>
  <si>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</si>
  <si>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</si>
  <si>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</si>
  <si>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</si>
  <si>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</si>
  <si>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</si>
  <si>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</si>
  <si>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</si>
  <si>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</si>
  <si>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</si>
  <si>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</si>
  <si>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</si>
  <si>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</si>
  <si>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</si>
  <si>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</si>
  <si>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</si>
  <si>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</si>
  <si>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</si>
  <si>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</si>
  <si>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</si>
  <si>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</si>
  <si>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</si>
  <si>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</si>
  <si>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</si>
  <si>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</si>
  <si>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</si>
  <si>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</si>
  <si>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</si>
  <si>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</si>
  <si>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</si>
  <si>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</si>
  <si>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</si>
  <si>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</si>
  <si>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</si>
  <si>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</si>
  <si>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</si>
  <si>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</si>
  <si>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</si>
  <si>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</si>
  <si>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</si>
  <si>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</si>
  <si>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</si>
  <si>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</si>
  <si>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</si>
  <si>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</si>
  <si>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</si>
  <si>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</si>
  <si>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</si>
  <si>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</si>
  <si>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</si>
  <si>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</si>
  <si>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</si>
  <si>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</si>
  <si>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</si>
  <si>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</si>
  <si>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</si>
  <si>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</si>
  <si>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</si>
  <si>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</si>
  <si>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</si>
  <si>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</si>
  <si>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</si>
  <si>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</si>
  <si>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</si>
  <si>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</si>
  <si>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</si>
  <si>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</si>
  <si>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</si>
  <si>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</si>
  <si>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</si>
  <si>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</si>
  <si>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</si>
  <si>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</si>
  <si>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</si>
  <si>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</si>
  <si>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</si>
  <si>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</si>
  <si>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</si>
  <si>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</si>
  <si>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</si>
  <si>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</si>
  <si>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</si>
  <si>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</si>
  <si>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</si>
  <si>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</si>
  <si>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</si>
  <si>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</si>
  <si>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</si>
  <si>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</si>
  <si>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</si>
  <si>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</si>
  <si>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</si>
  <si>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</si>
  <si>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</si>
  <si>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</si>
  <si>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</si>
  <si>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</si>
  <si>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30-06-2020</t>
  </si>
  <si>
    <t>REPORTE POR UNIDAD EJECUTORA Y DESTINO - 10 MILLONES AL 30-06-2020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</si>
</sst>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L7" sqref="L7"/>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10</v>
      </c>
      <c r="C6" s="96" t="s">
        <v>11</v>
      </c>
      <c r="D6" s="97">
        <v>314653</v>
      </c>
      <c r="E6" s="97">
        <v>314524.63999999996</v>
      </c>
      <c r="F6" s="90">
        <f>+E6/D6</f>
        <v>0.99959205855339039</v>
      </c>
      <c r="G6" s="11">
        <f>+D6-E6</f>
        <v>128.36000000004424</v>
      </c>
      <c r="H6" s="97">
        <v>260626.29</v>
      </c>
      <c r="I6" s="91">
        <f>+H6/D6</f>
        <v>0.82829748961554472</v>
      </c>
      <c r="J6" s="11">
        <f>+D6-H6</f>
        <v>54026.709999999992</v>
      </c>
    </row>
    <row r="7" spans="2:10" x14ac:dyDescent="0.25">
      <c r="B7" s="96" t="s">
        <v>18</v>
      </c>
      <c r="C7" s="96" t="s">
        <v>19</v>
      </c>
      <c r="D7" s="97">
        <v>686665</v>
      </c>
      <c r="E7" s="97">
        <v>685981.31</v>
      </c>
      <c r="F7" s="90">
        <f t="shared" ref="F7:F14" si="0">+E7/D7</f>
        <v>0.99900433253478782</v>
      </c>
      <c r="G7" s="11">
        <f>+D7-E7</f>
        <v>683.68999999994412</v>
      </c>
      <c r="H7" s="97">
        <f>415264.36+20800</f>
        <v>436064.36</v>
      </c>
      <c r="I7" s="91">
        <f t="shared" ref="I7:I14" si="1">+H7/D7</f>
        <v>0.63504672584156752</v>
      </c>
      <c r="J7" s="11">
        <f>+D7-H7</f>
        <v>250600.64</v>
      </c>
    </row>
    <row r="8" spans="2:10" x14ac:dyDescent="0.25">
      <c r="B8" s="96" t="s">
        <v>4</v>
      </c>
      <c r="C8" s="96" t="s">
        <v>5</v>
      </c>
      <c r="D8" s="97">
        <v>1021335</v>
      </c>
      <c r="E8" s="97">
        <v>994724.16</v>
      </c>
      <c r="F8" s="90">
        <f t="shared" si="0"/>
        <v>0.97394504251788105</v>
      </c>
      <c r="G8" s="11">
        <f t="shared" ref="G8:G14" si="2">+D8-E8</f>
        <v>26610.839999999967</v>
      </c>
      <c r="H8" s="97">
        <v>851464.13</v>
      </c>
      <c r="I8" s="91">
        <f t="shared" si="1"/>
        <v>0.83367761801955287</v>
      </c>
      <c r="J8" s="11">
        <f t="shared" ref="J8:J14" si="3">+D8-H8</f>
        <v>169870.87</v>
      </c>
    </row>
    <row r="9" spans="2:10" x14ac:dyDescent="0.25">
      <c r="B9" s="96" t="s">
        <v>2</v>
      </c>
      <c r="C9" s="96" t="s">
        <v>3</v>
      </c>
      <c r="D9" s="97">
        <v>1221639</v>
      </c>
      <c r="E9" s="97">
        <v>1177715.22</v>
      </c>
      <c r="F9" s="90">
        <f t="shared" si="0"/>
        <v>0.96404520484365674</v>
      </c>
      <c r="G9" s="11">
        <f>+D9-E9</f>
        <v>43923.780000000028</v>
      </c>
      <c r="H9" s="97">
        <v>1018541.2199999999</v>
      </c>
      <c r="I9" s="91">
        <f t="shared" si="1"/>
        <v>0.83374975749791869</v>
      </c>
      <c r="J9" s="11">
        <f>+D9-H9</f>
        <v>203097.78000000014</v>
      </c>
    </row>
    <row r="10" spans="2:10" x14ac:dyDescent="0.25">
      <c r="B10" s="96" t="s">
        <v>12</v>
      </c>
      <c r="C10" s="96" t="s">
        <v>13</v>
      </c>
      <c r="D10" s="97">
        <v>253749</v>
      </c>
      <c r="E10" s="97">
        <v>238263.74</v>
      </c>
      <c r="F10" s="90">
        <f t="shared" si="0"/>
        <v>0.93897410433144557</v>
      </c>
      <c r="G10" s="11">
        <f>+D10-E10</f>
        <v>15485.260000000009</v>
      </c>
      <c r="H10" s="97">
        <v>217463.74</v>
      </c>
      <c r="I10" s="91">
        <f t="shared" si="1"/>
        <v>0.85700333794418893</v>
      </c>
      <c r="J10" s="11">
        <f>+D10-H10</f>
        <v>36285.260000000009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228763.29999999996</v>
      </c>
      <c r="I13" s="91">
        <f t="shared" si="1"/>
        <v>0.62423813266096895</v>
      </c>
      <c r="J13" s="11">
        <f t="shared" si="3"/>
        <v>137704.70000000004</v>
      </c>
    </row>
    <row r="14" spans="2:10" x14ac:dyDescent="0.25">
      <c r="B14" s="96" t="s">
        <v>0</v>
      </c>
      <c r="C14" s="96" t="s">
        <v>1</v>
      </c>
      <c r="D14" s="97">
        <v>4466036</v>
      </c>
      <c r="E14" s="97">
        <v>3276707.41</v>
      </c>
      <c r="F14" s="90">
        <f t="shared" si="0"/>
        <v>0.73369480452016067</v>
      </c>
      <c r="G14" s="11">
        <f t="shared" si="2"/>
        <v>1189328.5899999999</v>
      </c>
      <c r="H14" s="97">
        <v>2209871.79</v>
      </c>
      <c r="I14" s="91">
        <f t="shared" si="1"/>
        <v>0.49481728091757432</v>
      </c>
      <c r="J14" s="11">
        <f t="shared" si="3"/>
        <v>2256164.21</v>
      </c>
    </row>
    <row r="15" spans="2:10" ht="19.5" customHeight="1" x14ac:dyDescent="0.25">
      <c r="B15" s="98" t="s">
        <v>29</v>
      </c>
      <c r="C15" s="99"/>
      <c r="D15" s="12">
        <f>SUM(D5:D14)</f>
        <v>10000000</v>
      </c>
      <c r="E15" s="12">
        <f>SUM(E5:E14)</f>
        <v>8512629.4200000018</v>
      </c>
      <c r="F15" s="13">
        <f>+E15/D15</f>
        <v>0.85126294200000019</v>
      </c>
      <c r="G15" s="12">
        <f t="shared" ref="G15:H15" si="4">SUM(G5:G14)</f>
        <v>1487370.58</v>
      </c>
      <c r="H15" s="12">
        <f t="shared" si="4"/>
        <v>6294370.4699999997</v>
      </c>
      <c r="I15" s="13">
        <f t="shared" ref="I15" si="5">+H15/D15</f>
        <v>0.62943704700000003</v>
      </c>
      <c r="J15" s="12">
        <f>SUM(J5:J14)</f>
        <v>3705629.5300000003</v>
      </c>
    </row>
  </sheetData>
  <sortState xmlns:xlrd2="http://schemas.microsoft.com/office/spreadsheetml/2017/richdata2" ref="B20:J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topLeftCell="A19" workbookViewId="0">
      <selection activeCell="E34" sqref="E3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8512629.4200000018</v>
      </c>
      <c r="F35" s="28">
        <f>SUM(F5:F34)/2</f>
        <v>1487370.5800000003</v>
      </c>
      <c r="G35" s="29">
        <f>+E35/D35</f>
        <v>0.85126294200000019</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2020-07-01T13:12:13Z</dcterms:modified>
</cp:coreProperties>
</file>