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<sst xmlns="http://schemas.openxmlformats.org/spreadsheetml/2006/main" count="310" uniqueCount="141">
  <si>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</si>
  <si>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</si>
  <si>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</si>
  <si>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</si>
  <si>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</si>
  <si>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</si>
  <si>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</si>
  <si>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</si>
  <si>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</si>
  <si>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</si>
  <si>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</si>
  <si>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</si>
  <si>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</si>
  <si>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</si>
  <si>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</si>
  <si>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</si>
  <si>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</si>
  <si>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</si>
  <si>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</si>
  <si>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</si>
  <si>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</si>
  <si>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</si>
  <si>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</si>
  <si>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</si>
  <si>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</si>
  <si>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</si>
  <si>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</si>
  <si>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</si>
  <si>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</si>
  <si>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</si>
  <si>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</si>
  <si>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</si>
  <si>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</si>
  <si>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</si>
  <si>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</si>
  <si>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</si>
  <si>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</si>
  <si>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</si>
  <si>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</si>
  <si>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</si>
  <si>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</si>
  <si>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</si>
  <si>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</si>
  <si>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</si>
  <si>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</si>
  <si>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</si>
  <si>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</si>
  <si>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</si>
  <si>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</si>
  <si>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</si>
  <si>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</si>
  <si>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</si>
  <si>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</si>
  <si>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</si>
  <si>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</si>
  <si>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</si>
  <si>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</si>
  <si>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</si>
  <si>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</si>
  <si>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</si>
  <si>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</si>
  <si>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</si>
  <si>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</si>
  <si>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</si>
  <si>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</si>
  <si>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</si>
  <si>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</si>
  <si>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</si>
  <si>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</si>
  <si>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</si>
  <si>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</si>
  <si>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</si>
  <si>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</si>
  <si>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</si>
  <si>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</si>
  <si>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</si>
  <si>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</si>
  <si>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</si>
  <si>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</si>
  <si>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</si>
  <si>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</si>
  <si>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</si>
  <si>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</si>
  <si>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</si>
  <si>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</si>
  <si>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</si>
  <si>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</si>
  <si>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</si>
  <si>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</si>
  <si>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</si>
  <si>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</si>
  <si>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</si>
  <si>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</si>
  <si>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</si>
  <si>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</si>
  <si>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</si>
  <si>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</si>
  <si>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</si>
  <si>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</si>
  <si>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</si>
  <si>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</si>
  <si>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</si>
  <si>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</si>
  <si>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</si>
  <si>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</si>
  <si>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</si>
  <si>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</si>
  <si>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</si>
  <si>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</si>
  <si>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</si>
  <si>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</si>
  <si>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</si>
  <si>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</si>
  <si>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</si>
  <si>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</si>
  <si>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</si>
  <si>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</si>
  <si>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</si>
  <si>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</si>
  <si>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</si>
  <si>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</si>
  <si>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</si>
  <si>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</si>
  <si>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</si>
  <si>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</si>
  <si>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</si>
  <si>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</si>
  <si>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</si>
  <si>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</si>
  <si>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</si>
  <si>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</si>
  <si>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</si>
  <si>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</si>
  <si>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</si>
  <si>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</si>
  <si>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</si>
  <si>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</si>
  <si>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</si>
  <si>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</si>
  <si>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02-07-2020</t>
  </si>
  <si>
    <t>REPORTE POR UNIDAD EJECUTORA Y DESTINO - 10 MILLONES AL 02-07-2020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</si>
</sst>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0" zoomScaleNormal="110" workbookViewId="0">
      <selection activeCell="B2" sqref="B2"/>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406464.10000000009</v>
      </c>
      <c r="I5" s="91">
        <f>+H5/D5</f>
        <v>0.99266147132017346</v>
      </c>
      <c r="J5" s="11">
        <f>+D5-H5</f>
        <v>3004.8999999999069</v>
      </c>
    </row>
    <row r="6" spans="2:10" x14ac:dyDescent="0.25">
      <c r="B6" s="96" t="s">
        <v>10</v>
      </c>
      <c r="C6" s="96" t="s">
        <v>11</v>
      </c>
      <c r="D6" s="97">
        <v>314653</v>
      </c>
      <c r="E6" s="97">
        <v>314524.63999999996</v>
      </c>
      <c r="F6" s="90">
        <f>+E6/D6</f>
        <v>0.99959205855339039</v>
      </c>
      <c r="G6" s="11">
        <f>+D6-E6</f>
        <v>128.36000000004424</v>
      </c>
      <c r="H6" s="97">
        <v>310991.01999999996</v>
      </c>
      <c r="I6" s="91">
        <f>+H6/D6</f>
        <v>0.98836184622425327</v>
      </c>
      <c r="J6" s="11">
        <f>+D6-H6</f>
        <v>3661.9800000000396</v>
      </c>
    </row>
    <row r="7" spans="2:10" x14ac:dyDescent="0.25">
      <c r="B7" s="96" t="s">
        <v>18</v>
      </c>
      <c r="C7" s="96" t="s">
        <v>19</v>
      </c>
      <c r="D7" s="97">
        <v>686665</v>
      </c>
      <c r="E7" s="97">
        <v>669628.01</v>
      </c>
      <c r="F7" s="90">
        <f t="shared" ref="F7:F14" si="0">+E7/D7</f>
        <v>0.97518878929317787</v>
      </c>
      <c r="G7" s="11">
        <f>+D7-E7</f>
        <v>17036.989999999991</v>
      </c>
      <c r="H7" s="97">
        <v>436064.36000000004</v>
      </c>
      <c r="I7" s="91">
        <f t="shared" ref="I7:I14" si="1">+H7/D7</f>
        <v>0.63504672584156763</v>
      </c>
      <c r="J7" s="11">
        <f>+D7-H7</f>
        <v>250600.63999999996</v>
      </c>
    </row>
    <row r="8" spans="2:10" x14ac:dyDescent="0.25">
      <c r="B8" s="96" t="s">
        <v>4</v>
      </c>
      <c r="C8" s="96" t="s">
        <v>5</v>
      </c>
      <c r="D8" s="97">
        <v>1021335</v>
      </c>
      <c r="E8" s="97">
        <v>995683.66</v>
      </c>
      <c r="F8" s="90">
        <f t="shared" si="0"/>
        <v>0.97488449920936815</v>
      </c>
      <c r="G8" s="11">
        <f t="shared" ref="G8:G14" si="2">+D8-E8</f>
        <v>25651.339999999967</v>
      </c>
      <c r="H8" s="97">
        <v>907734.16000000015</v>
      </c>
      <c r="I8" s="91">
        <f t="shared" si="1"/>
        <v>0.88877220500619303</v>
      </c>
      <c r="J8" s="11">
        <f t="shared" ref="J8:J14" si="3">+D8-H8</f>
        <v>113600.83999999985</v>
      </c>
    </row>
    <row r="9" spans="2:10" x14ac:dyDescent="0.25">
      <c r="B9" s="96" t="s">
        <v>2</v>
      </c>
      <c r="C9" s="96" t="s">
        <v>3</v>
      </c>
      <c r="D9" s="97">
        <v>1221639</v>
      </c>
      <c r="E9" s="97">
        <v>1177715.22</v>
      </c>
      <c r="F9" s="90">
        <f t="shared" si="0"/>
        <v>0.96404520484365674</v>
      </c>
      <c r="G9" s="11">
        <f>+D9-E9</f>
        <v>43923.780000000028</v>
      </c>
      <c r="H9" s="97">
        <v>1018541.2199999999</v>
      </c>
      <c r="I9" s="91">
        <f t="shared" si="1"/>
        <v>0.83374975749791869</v>
      </c>
      <c r="J9" s="11">
        <f>+D9-H9</f>
        <v>203097.78000000014</v>
      </c>
    </row>
    <row r="10" spans="2:10" x14ac:dyDescent="0.25">
      <c r="B10" s="96" t="s">
        <v>12</v>
      </c>
      <c r="C10" s="96" t="s">
        <v>13</v>
      </c>
      <c r="D10" s="97">
        <v>253749</v>
      </c>
      <c r="E10" s="97">
        <v>239763.74</v>
      </c>
      <c r="F10" s="90">
        <f t="shared" si="0"/>
        <v>0.94488545767668042</v>
      </c>
      <c r="G10" s="11">
        <f>+D10-E10</f>
        <v>13985.260000000009</v>
      </c>
      <c r="H10" s="97">
        <v>220463.74</v>
      </c>
      <c r="I10" s="91">
        <f t="shared" si="1"/>
        <v>0.86882604463465862</v>
      </c>
      <c r="J10" s="11">
        <f>+D10-H10</f>
        <v>33285.260000000009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582153.24</v>
      </c>
      <c r="I12" s="91">
        <f t="shared" si="1"/>
        <v>0.59703493273331054</v>
      </c>
      <c r="J12" s="11">
        <f>+D12-H12</f>
        <v>392920.76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3276707.41</v>
      </c>
      <c r="F14" s="90">
        <f t="shared" si="0"/>
        <v>0.73369480452016067</v>
      </c>
      <c r="G14" s="11">
        <f t="shared" si="2"/>
        <v>1189328.5899999999</v>
      </c>
      <c r="H14" s="97">
        <v>2221121.79</v>
      </c>
      <c r="I14" s="91">
        <f t="shared" si="1"/>
        <v>0.49733629330350226</v>
      </c>
      <c r="J14" s="11">
        <f t="shared" si="3"/>
        <v>2244914.21</v>
      </c>
    </row>
    <row r="15" spans="2:10" ht="19.5" customHeight="1" x14ac:dyDescent="0.25">
      <c r="B15" s="98" t="s">
        <v>29</v>
      </c>
      <c r="C15" s="99"/>
      <c r="D15" s="12">
        <f>SUM(D5:D14)</f>
        <v>10000000</v>
      </c>
      <c r="E15" s="12">
        <f>SUM(E5:E14)</f>
        <v>8498735.620000001</v>
      </c>
      <c r="F15" s="13">
        <f>+E15/D15</f>
        <v>0.84987356200000008</v>
      </c>
      <c r="G15" s="12">
        <f t="shared" ref="G15:H15" si="4">SUM(G5:G14)</f>
        <v>1501264.38</v>
      </c>
      <c r="H15" s="12">
        <f t="shared" si="4"/>
        <v>6479694.6400000006</v>
      </c>
      <c r="I15" s="13">
        <f t="shared" ref="I15" si="5">+H15/D15</f>
        <v>0.64796946400000011</v>
      </c>
      <c r="J15" s="12">
        <f>SUM(J5:J14)</f>
        <v>3520305.36</v>
      </c>
    </row>
  </sheetData>
  <sortState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opLeftCell="A13" workbookViewId="0">
      <selection activeCell="D5" sqref="D5:E3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995683.66</v>
      </c>
      <c r="F12" s="4">
        <f t="shared" si="0"/>
        <v>25651.339999999967</v>
      </c>
      <c r="G12" s="23">
        <f t="shared" si="1"/>
        <v>0.97488449920936815</v>
      </c>
    </row>
    <row r="13" spans="2:7" x14ac:dyDescent="0.25">
      <c r="B13" s="14" t="s">
        <v>39</v>
      </c>
      <c r="C13" s="15" t="s">
        <v>31</v>
      </c>
      <c r="D13" s="16">
        <v>627275</v>
      </c>
      <c r="E13" s="17">
        <v>601624.05000000005</v>
      </c>
      <c r="F13" s="4">
        <f t="shared" si="0"/>
        <v>25650.949999999953</v>
      </c>
      <c r="G13" s="24">
        <f t="shared" si="1"/>
        <v>0.95910732932127063</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669628.01</v>
      </c>
      <c r="F32" s="4">
        <f t="shared" si="0"/>
        <v>17036.989999999991</v>
      </c>
      <c r="G32" s="23">
        <f t="shared" si="1"/>
        <v>0.97518878929317787</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379646.7</v>
      </c>
      <c r="F34" s="4">
        <f t="shared" si="0"/>
        <v>16353.299999999988</v>
      </c>
      <c r="G34" s="27">
        <f t="shared" si="1"/>
        <v>0.95870378787878796</v>
      </c>
    </row>
    <row r="35" spans="2:7" x14ac:dyDescent="0.25">
      <c r="B35" s="107" t="s">
        <v>29</v>
      </c>
      <c r="C35" s="108"/>
      <c r="D35" s="28">
        <f>SUM(D5:D34)/2</f>
        <v>10000000</v>
      </c>
      <c r="E35" s="28">
        <f>SUM(E5:E34)/2</f>
        <v>8498735.620000001</v>
      </c>
      <c r="F35" s="28">
        <f>SUM(F5:F34)/2</f>
        <v>1501264.3800000001</v>
      </c>
      <c r="G35" s="29">
        <f>+E35/D35</f>
        <v>0.84987356200000008</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2020-07-03T04:57:27Z</dcterms:modified>
</cp:coreProperties>
</file>