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E:\inpe\TRANSPARENCIA\ESTADISTICA\"/>
    </mc:Choice>
  </mc:AlternateContent>
  <xr:revisionPtr revIDLastSave="0" documentId="8_{63FC1526-541D-47D6-A8D3-B1DD4C723D81}" xr6:coauthVersionLast="45" xr6:coauthVersionMax="45" xr10:uidLastSave="{00000000-0000-0000-0000-000000000000}"/>
  <bookViews>
    <workbookView xWindow="-120" yWindow="-120" windowWidth="29040" windowHeight="15840" xr2:uid="{00000000-000D-0000-FFFF-FFFF00000000}"/>
  </bookViews>
  <sheets>
    <sheet name="cuadro 1" sheetId="1" r:id="rId1"/>
    <sheet name="cuadro 2" sheetId="2" r:id="rId2"/>
    <sheet name="cuadro 3" sheetId="3" state="hidden" r:id="rId3"/>
  </sheets>
  <definedNames>
    <definedName name="_xlnm._FilterDatabase" localSheetId="0" hidden="1">'cuadro 1'!$B$6:$J$13</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5" i="1" l="1"/>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5" i="2"/>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E35" i="2"/>
  <c r="D35"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H15" i="1"/>
  <c r="E15" i="1"/>
  <c r="D15" i="1"/>
  <c r="I5" i="1"/>
  <c r="I7" i="1"/>
  <c r="I8" i="1"/>
  <c r="I9" i="1"/>
  <c r="I10" i="1"/>
  <c r="I11" i="1"/>
  <c r="I12" i="1"/>
  <c r="I13" i="1"/>
  <c r="I14"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G35" i="2" l="1"/>
  <c r="F35" i="2"/>
  <c r="J15" i="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<sst xmlns="http://schemas.openxmlformats.org/spreadsheetml/2006/main" count="310" uniqueCount="141">
  <si>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</si>
  <si>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</si>
  <si>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</si>
  <si>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</si>
  <si>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</si>
  <si>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</si>
  <si>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</si>
  <si>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</si>
  <si>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</si>
  <si>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</si>
  <si>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</si>
  <si>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</si>
  <si>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</si>
  <si>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</si>
  <si>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</si>
  <si>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</si>
  <si>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</si>
  <si>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</si>
  <si>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</si>
  <si>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</si>
  <si>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</si>
  <si>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</si>
  <si>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</si>
  <si>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</si>
  <si>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</si>
  <si>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</si>
  <si>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</si>
  <si>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</si>
  <si>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</si>
  <si>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</si>
  <si>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</si>
  <si>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</si>
  <si>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</si>
  <si>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</si>
  <si>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</si>
  <si>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</si>
  <si>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</si>
  <si>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</si>
  <si>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</si>
  <si>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</si>
  <si>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</si>
  <si>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</si>
  <si>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</si>
  <si>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</si>
  <si>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</si>
  <si>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</si>
  <si>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</si>
  <si>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</si>
  <si>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</si>
  <si>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</si>
  <si>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</si>
  <si>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</si>
  <si>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</si>
  <si>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</si>
  <si>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</si>
  <si>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</si>
  <si>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</si>
  <si>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</si>
  <si>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</si>
  <si>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</si>
  <si>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</si>
  <si>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</si>
  <si>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</si>
  <si>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</si>
  <si>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</si>
  <si>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</si>
  <si>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</si>
  <si>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</si>
  <si>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</si>
  <si>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</si>
  <si>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</si>
  <si>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</si>
  <si>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</si>
  <si>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</si>
  <si>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</si>
  <si>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</si>
  <si>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</si>
  <si>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</si>
  <si>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</si>
  <si>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</si>
  <si>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</si>
  <si>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</si>
  <si>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</si>
  <si>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</si>
  <si>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</si>
  <si>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</si>
  <si>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</si>
  <si>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</si>
  <si>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</si>
  <si>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</si>
  <si>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</si>
  <si>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</si>
  <si>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</si>
  <si>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</si>
  <si>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</si>
  <si>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</si>
  <si>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</si>
  <si>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</si>
  <si>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</si>
  <si>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</si>
  <si>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</si>
  <si>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</si>
  <si>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</si>
  <si>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</si>
  <si>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</si>
  <si>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</si>
  <si>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</si>
  <si>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</si>
  <si>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</si>
  <si>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</si>
  <si>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</si>
  <si>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</si>
  <si>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</si>
  <si>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</si>
  <si>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</si>
  <si>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</si>
  <si>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</si>
  <si>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</si>
  <si>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</si>
  <si>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</si>
  <si>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</si>
  <si>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</si>
  <si>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</si>
  <si>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</si>
  <si>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</si>
  <si>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</si>
  <si>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</si>
  <si>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</si>
  <si>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</si>
  <si>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</si>
  <si>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</si>
  <si>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</si>
  <si>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</si>
  <si>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</si>
  <si>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</si>
  <si>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</si>
  <si>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</si>
  <si>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</si>
  <si>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</si>
  <si>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REPORTE POR UNIDAD EJECUTORA Y DESTINO - 10 MILLONES AL 05-07-2020</t>
  </si>
  <si>
    <t>EJECUCIÓN DEL PRESUPUESTO 10 MILLONES POR UNIDAD EJECUTORA AL 05-07-2020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</si>
</sst>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15"/>
  <sheetViews>
    <sheetView tabSelected="1" zoomScale="110" zoomScaleNormal="110" workbookViewId="0">
      <selection activeCell="B2" sqref="B2"/>
    </sheetView>
  </sheetViews>
  <sheetFormatPr baseColWidth="10" defaultRowHeight="15" x14ac:dyDescent="0.25"/>
  <cols>
    <col min="1" max="1" width="5.8554687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409464.10000000009</v>
      </c>
      <c r="F5" s="90">
        <f>+E5/D5</f>
        <v>0.99998803328212904</v>
      </c>
      <c r="G5" s="11">
        <f>+D5-E5</f>
        <v>4.8999999999068677</v>
      </c>
      <c r="H5" s="97">
        <v>406464.10000000009</v>
      </c>
      <c r="I5" s="91">
        <f>+H5/D5</f>
        <v>0.99266147132017346</v>
      </c>
      <c r="J5" s="11">
        <f>+D5-H5</f>
        <v>3004.8999999999069</v>
      </c>
    </row>
    <row r="6" spans="2:10" x14ac:dyDescent="0.25">
      <c r="B6" s="96" t="s">
        <v>10</v>
      </c>
      <c r="C6" s="96" t="s">
        <v>11</v>
      </c>
      <c r="D6" s="97">
        <v>314653</v>
      </c>
      <c r="E6" s="97">
        <v>314524.63999999996</v>
      </c>
      <c r="F6" s="90">
        <f>+E6/D6</f>
        <v>0.99959205855339039</v>
      </c>
      <c r="G6" s="11">
        <f>+D6-E6</f>
        <v>128.36000000004424</v>
      </c>
      <c r="H6" s="97">
        <v>310991.01999999996</v>
      </c>
      <c r="I6" s="91">
        <f>+H6/D6</f>
        <v>0.98836184622425327</v>
      </c>
      <c r="J6" s="11">
        <f>+D6-H6</f>
        <v>3661.9800000000396</v>
      </c>
    </row>
    <row r="7" spans="2:10" x14ac:dyDescent="0.25">
      <c r="B7" s="96" t="s">
        <v>18</v>
      </c>
      <c r="C7" s="96" t="s">
        <v>19</v>
      </c>
      <c r="D7" s="97">
        <v>686665</v>
      </c>
      <c r="E7" s="97">
        <v>669628.01</v>
      </c>
      <c r="F7" s="90">
        <f t="shared" ref="F7:F14" si="0">+E7/D7</f>
        <v>0.97518878929317787</v>
      </c>
      <c r="G7" s="11">
        <f>+D7-E7</f>
        <v>17036.989999999991</v>
      </c>
      <c r="H7" s="97">
        <v>439792.36000000004</v>
      </c>
      <c r="I7" s="91">
        <f t="shared" ref="I7:I14" si="1">+H7/D7</f>
        <v>0.64047586523268263</v>
      </c>
      <c r="J7" s="11">
        <f>+D7-H7</f>
        <v>246872.63999999996</v>
      </c>
    </row>
    <row r="8" spans="2:10" x14ac:dyDescent="0.25">
      <c r="B8" s="96" t="s">
        <v>4</v>
      </c>
      <c r="C8" s="96" t="s">
        <v>5</v>
      </c>
      <c r="D8" s="97">
        <v>1021335</v>
      </c>
      <c r="E8" s="97">
        <v>994724.16</v>
      </c>
      <c r="F8" s="90">
        <f t="shared" si="0"/>
        <v>0.97394504251788105</v>
      </c>
      <c r="G8" s="11">
        <f t="shared" ref="G8:G14" si="2">+D8-E8</f>
        <v>26610.839999999967</v>
      </c>
      <c r="H8" s="97">
        <v>891434.16000000015</v>
      </c>
      <c r="I8" s="91">
        <f t="shared" si="1"/>
        <v>0.87281270102366038</v>
      </c>
      <c r="J8" s="11">
        <f t="shared" ref="J8:J14" si="3">+D8-H8</f>
        <v>129900.83999999985</v>
      </c>
    </row>
    <row r="9" spans="2:10" x14ac:dyDescent="0.25">
      <c r="B9" s="96" t="s">
        <v>2</v>
      </c>
      <c r="C9" s="96" t="s">
        <v>3</v>
      </c>
      <c r="D9" s="97">
        <v>1221639</v>
      </c>
      <c r="E9" s="97">
        <v>1177715.22</v>
      </c>
      <c r="F9" s="90">
        <f t="shared" si="0"/>
        <v>0.96404520484365674</v>
      </c>
      <c r="G9" s="11">
        <f>+D9-E9</f>
        <v>43923.780000000028</v>
      </c>
      <c r="H9" s="97">
        <v>1022041.2199999999</v>
      </c>
      <c r="I9" s="91">
        <f t="shared" si="1"/>
        <v>0.83661476098913001</v>
      </c>
      <c r="J9" s="11">
        <f>+D9-H9</f>
        <v>199597.78000000014</v>
      </c>
    </row>
    <row r="10" spans="2:10" x14ac:dyDescent="0.25">
      <c r="B10" s="96" t="s">
        <v>12</v>
      </c>
      <c r="C10" s="96" t="s">
        <v>13</v>
      </c>
      <c r="D10" s="97">
        <v>253749</v>
      </c>
      <c r="E10" s="97">
        <v>239763.74</v>
      </c>
      <c r="F10" s="90">
        <f t="shared" si="0"/>
        <v>0.94488545767668042</v>
      </c>
      <c r="G10" s="11">
        <f>+D10-E10</f>
        <v>13985.260000000009</v>
      </c>
      <c r="H10" s="97">
        <v>220463.74</v>
      </c>
      <c r="I10" s="91">
        <f t="shared" si="1"/>
        <v>0.86882604463465862</v>
      </c>
      <c r="J10" s="11">
        <f>+D10-H10</f>
        <v>33285.260000000009</v>
      </c>
    </row>
    <row r="11" spans="2:10" x14ac:dyDescent="0.25">
      <c r="B11" s="96" t="s">
        <v>16</v>
      </c>
      <c r="C11" s="96" t="s">
        <v>17</v>
      </c>
      <c r="D11" s="97">
        <v>284912</v>
      </c>
      <c r="E11" s="97">
        <v>258550.49</v>
      </c>
      <c r="F11" s="90">
        <f t="shared" si="0"/>
        <v>0.90747490453192559</v>
      </c>
      <c r="G11" s="11">
        <f>+D11-E11</f>
        <v>26361.510000000009</v>
      </c>
      <c r="H11" s="97">
        <v>126058.29999999999</v>
      </c>
      <c r="I11" s="91">
        <f t="shared" si="1"/>
        <v>0.44244643960240349</v>
      </c>
      <c r="J11" s="11">
        <f>+D11-H11</f>
        <v>158853.70000000001</v>
      </c>
    </row>
    <row r="12" spans="2:10" x14ac:dyDescent="0.25">
      <c r="B12" s="96" t="s">
        <v>14</v>
      </c>
      <c r="C12" s="96" t="s">
        <v>15</v>
      </c>
      <c r="D12" s="97">
        <v>975074</v>
      </c>
      <c r="E12" s="97">
        <v>841655.19999999984</v>
      </c>
      <c r="F12" s="90">
        <f t="shared" si="0"/>
        <v>0.86317059012956954</v>
      </c>
      <c r="G12" s="11">
        <f>+D12-E12</f>
        <v>133418.80000000016</v>
      </c>
      <c r="H12" s="97">
        <v>582153.24</v>
      </c>
      <c r="I12" s="91">
        <f t="shared" si="1"/>
        <v>0.59703493273331054</v>
      </c>
      <c r="J12" s="11">
        <f>+D12-H12</f>
        <v>392920.76</v>
      </c>
    </row>
    <row r="13" spans="2:10" x14ac:dyDescent="0.25">
      <c r="B13" s="96" t="s">
        <v>8</v>
      </c>
      <c r="C13" s="96" t="s">
        <v>9</v>
      </c>
      <c r="D13" s="97">
        <v>366468</v>
      </c>
      <c r="E13" s="97">
        <v>315043.14999999997</v>
      </c>
      <c r="F13" s="90">
        <f t="shared" si="0"/>
        <v>0.85967437811759817</v>
      </c>
      <c r="G13" s="11">
        <f t="shared" si="2"/>
        <v>51424.850000000035</v>
      </c>
      <c r="H13" s="97">
        <v>250102.71</v>
      </c>
      <c r="I13" s="91">
        <f t="shared" si="1"/>
        <v>0.68246807361079276</v>
      </c>
      <c r="J13" s="11">
        <f t="shared" si="3"/>
        <v>116365.29000000001</v>
      </c>
    </row>
    <row r="14" spans="2:10" x14ac:dyDescent="0.25">
      <c r="B14" s="96" t="s">
        <v>0</v>
      </c>
      <c r="C14" s="96" t="s">
        <v>1</v>
      </c>
      <c r="D14" s="97">
        <v>4466036</v>
      </c>
      <c r="E14" s="97">
        <v>3276707.41</v>
      </c>
      <c r="F14" s="90">
        <f t="shared" si="0"/>
        <v>0.73369480452016067</v>
      </c>
      <c r="G14" s="11">
        <f t="shared" si="2"/>
        <v>1189328.5899999999</v>
      </c>
      <c r="H14" s="97">
        <v>2221121.79</v>
      </c>
      <c r="I14" s="91">
        <f t="shared" si="1"/>
        <v>0.49733629330350226</v>
      </c>
      <c r="J14" s="11">
        <f t="shared" si="3"/>
        <v>2244914.21</v>
      </c>
    </row>
    <row r="15" spans="2:10" ht="19.5" customHeight="1" x14ac:dyDescent="0.25">
      <c r="B15" s="98" t="s">
        <v>29</v>
      </c>
      <c r="C15" s="99"/>
      <c r="D15" s="12">
        <f>SUM(D5:D14)</f>
        <v>10000000</v>
      </c>
      <c r="E15" s="12">
        <f>SUM(E5:E14)</f>
        <v>8497776.120000001</v>
      </c>
      <c r="F15" s="13">
        <f>+E15/D15</f>
        <v>0.84977761200000013</v>
      </c>
      <c r="G15" s="12">
        <f t="shared" ref="G15:H15" si="4">SUM(G5:G14)</f>
        <v>1502223.88</v>
      </c>
      <c r="H15" s="12">
        <f t="shared" si="4"/>
        <v>6470622.6400000006</v>
      </c>
      <c r="I15" s="13">
        <f t="shared" ref="I15" si="5">+H15/D15</f>
        <v>0.64706226400000011</v>
      </c>
      <c r="J15" s="12">
        <f>SUM(J5:J14)</f>
        <v>3529377.36</v>
      </c>
    </row>
  </sheetData>
  <sortState xmlns:xlrd2="http://schemas.microsoft.com/office/spreadsheetml/2017/richdata2" ref="B19:J28">
    <sortCondition descending="1" ref="F19:F28"/>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35"/>
  <sheetViews>
    <sheetView workbookViewId="0">
      <selection activeCell="B1" sqref="B1:G1"/>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139</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3276707.41</v>
      </c>
      <c r="F5" s="4">
        <f>+D5-E5</f>
        <v>1189328.5899999999</v>
      </c>
      <c r="G5" s="23">
        <f>+E5/D5</f>
        <v>0.73369480452016067</v>
      </c>
    </row>
    <row r="6" spans="2:7" x14ac:dyDescent="0.25">
      <c r="B6" s="14" t="s">
        <v>30</v>
      </c>
      <c r="C6" s="15" t="s">
        <v>31</v>
      </c>
      <c r="D6" s="16">
        <v>4166036</v>
      </c>
      <c r="E6" s="17">
        <v>3140777.17</v>
      </c>
      <c r="F6" s="4">
        <f t="shared" ref="F6:F34" si="0">+D6-E6</f>
        <v>1025258.8300000001</v>
      </c>
      <c r="G6" s="24">
        <f>+E6/D6</f>
        <v>0.75390063119953832</v>
      </c>
    </row>
    <row r="7" spans="2:7" x14ac:dyDescent="0.25">
      <c r="B7" s="14" t="s">
        <v>32</v>
      </c>
      <c r="C7" s="15" t="s">
        <v>33</v>
      </c>
      <c r="D7" s="16">
        <v>200000</v>
      </c>
      <c r="E7" s="17">
        <v>108272.4</v>
      </c>
      <c r="F7" s="4">
        <f t="shared" si="0"/>
        <v>91727.6</v>
      </c>
      <c r="G7" s="24">
        <f t="shared" ref="G7:G34" si="1">+E7/D7</f>
        <v>0.54136200000000001</v>
      </c>
    </row>
    <row r="8" spans="2:7" x14ac:dyDescent="0.25">
      <c r="B8" s="14" t="s">
        <v>34</v>
      </c>
      <c r="C8" s="15" t="s">
        <v>35</v>
      </c>
      <c r="D8" s="16">
        <v>100000</v>
      </c>
      <c r="E8" s="17">
        <v>27657.84</v>
      </c>
      <c r="F8" s="4">
        <f t="shared" si="0"/>
        <v>72342.16</v>
      </c>
      <c r="G8" s="24">
        <f t="shared" si="1"/>
        <v>0.2765784</v>
      </c>
    </row>
    <row r="9" spans="2:7" x14ac:dyDescent="0.25">
      <c r="B9" s="1" t="s">
        <v>2</v>
      </c>
      <c r="C9" s="2" t="s">
        <v>3</v>
      </c>
      <c r="D9" s="3">
        <v>1221639</v>
      </c>
      <c r="E9" s="5">
        <v>1177715.22</v>
      </c>
      <c r="F9" s="4">
        <f t="shared" si="0"/>
        <v>43923.780000000028</v>
      </c>
      <c r="G9" s="23">
        <f t="shared" si="1"/>
        <v>0.96404520484365674</v>
      </c>
    </row>
    <row r="10" spans="2:7" x14ac:dyDescent="0.25">
      <c r="B10" s="14" t="s">
        <v>36</v>
      </c>
      <c r="C10" s="15" t="s">
        <v>31</v>
      </c>
      <c r="D10" s="16">
        <v>911250</v>
      </c>
      <c r="E10" s="17">
        <v>870610.22</v>
      </c>
      <c r="F10" s="4">
        <f t="shared" si="0"/>
        <v>40639.780000000028</v>
      </c>
      <c r="G10" s="24">
        <f t="shared" si="1"/>
        <v>0.95540216186556925</v>
      </c>
    </row>
    <row r="11" spans="2:7" x14ac:dyDescent="0.25">
      <c r="B11" s="14" t="s">
        <v>37</v>
      </c>
      <c r="C11" s="15" t="s">
        <v>38</v>
      </c>
      <c r="D11" s="16">
        <v>310389</v>
      </c>
      <c r="E11" s="17">
        <v>307105</v>
      </c>
      <c r="F11" s="4">
        <f t="shared" si="0"/>
        <v>3284</v>
      </c>
      <c r="G11" s="24">
        <f t="shared" si="1"/>
        <v>0.9894197281475825</v>
      </c>
    </row>
    <row r="12" spans="2:7" x14ac:dyDescent="0.25">
      <c r="B12" s="1" t="s">
        <v>4</v>
      </c>
      <c r="C12" s="2" t="s">
        <v>5</v>
      </c>
      <c r="D12" s="3">
        <v>1021335</v>
      </c>
      <c r="E12" s="5">
        <v>994724.16</v>
      </c>
      <c r="F12" s="4">
        <f t="shared" si="0"/>
        <v>26610.839999999967</v>
      </c>
      <c r="G12" s="23">
        <f t="shared" si="1"/>
        <v>0.97394504251788105</v>
      </c>
    </row>
    <row r="13" spans="2:7" x14ac:dyDescent="0.25">
      <c r="B13" s="14" t="s">
        <v>39</v>
      </c>
      <c r="C13" s="15" t="s">
        <v>31</v>
      </c>
      <c r="D13" s="16">
        <v>627275</v>
      </c>
      <c r="E13" s="17">
        <v>600664.55000000005</v>
      </c>
      <c r="F13" s="4">
        <f t="shared" si="0"/>
        <v>26610.449999999953</v>
      </c>
      <c r="G13" s="24">
        <f t="shared" si="1"/>
        <v>0.95757769718225672</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409464.10000000009</v>
      </c>
      <c r="F15" s="4">
        <f t="shared" si="0"/>
        <v>4.8999999999068677</v>
      </c>
      <c r="G15" s="23">
        <f t="shared" si="1"/>
        <v>0.99998803328212904</v>
      </c>
    </row>
    <row r="16" spans="2:7" x14ac:dyDescent="0.25">
      <c r="B16" s="14" t="s">
        <v>41</v>
      </c>
      <c r="C16" s="15" t="s">
        <v>31</v>
      </c>
      <c r="D16" s="16">
        <v>259969</v>
      </c>
      <c r="E16" s="17">
        <v>259964.1</v>
      </c>
      <c r="F16" s="4">
        <f t="shared" si="0"/>
        <v>4.8999999999941792</v>
      </c>
      <c r="G16" s="24">
        <f t="shared" si="1"/>
        <v>0.99998115159884449</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315043.14999999997</v>
      </c>
      <c r="F18" s="4">
        <f t="shared" si="0"/>
        <v>51424.850000000035</v>
      </c>
      <c r="G18" s="23">
        <f t="shared" si="1"/>
        <v>0.85967437811759817</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55000</v>
      </c>
      <c r="F20" s="4">
        <f t="shared" si="0"/>
        <v>0</v>
      </c>
      <c r="G20" s="24">
        <f t="shared" si="1"/>
        <v>1</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239763.74</v>
      </c>
      <c r="F24" s="4">
        <f t="shared" si="0"/>
        <v>13985.260000000009</v>
      </c>
      <c r="G24" s="23">
        <f t="shared" si="1"/>
        <v>0.94488545767668042</v>
      </c>
    </row>
    <row r="25" spans="2:7" x14ac:dyDescent="0.25">
      <c r="B25" s="14" t="s">
        <v>47</v>
      </c>
      <c r="C25" s="15" t="s">
        <v>31</v>
      </c>
      <c r="D25" s="16">
        <v>205749</v>
      </c>
      <c r="E25" s="17">
        <v>191763.74</v>
      </c>
      <c r="F25" s="4">
        <f t="shared" si="0"/>
        <v>13985.260000000009</v>
      </c>
      <c r="G25" s="24">
        <f t="shared" si="1"/>
        <v>0.93202756757019467</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841655.19999999984</v>
      </c>
      <c r="F27" s="4">
        <f t="shared" si="0"/>
        <v>133418.80000000016</v>
      </c>
      <c r="G27" s="23">
        <f t="shared" si="1"/>
        <v>0.86317059012956954</v>
      </c>
    </row>
    <row r="28" spans="2:7" x14ac:dyDescent="0.25">
      <c r="B28" s="14" t="s">
        <v>49</v>
      </c>
      <c r="C28" s="15" t="s">
        <v>38</v>
      </c>
      <c r="D28" s="16">
        <v>975074</v>
      </c>
      <c r="E28" s="17">
        <v>841655.2</v>
      </c>
      <c r="F28" s="4">
        <f t="shared" si="0"/>
        <v>133418.80000000005</v>
      </c>
      <c r="G28" s="24">
        <f t="shared" si="1"/>
        <v>0.86317059012956965</v>
      </c>
    </row>
    <row r="29" spans="2:7" x14ac:dyDescent="0.25">
      <c r="B29" s="1" t="s">
        <v>16</v>
      </c>
      <c r="C29" s="2" t="s">
        <v>17</v>
      </c>
      <c r="D29" s="3">
        <v>284912</v>
      </c>
      <c r="E29" s="5">
        <v>258550.49</v>
      </c>
      <c r="F29" s="4">
        <f t="shared" si="0"/>
        <v>26361.510000000009</v>
      </c>
      <c r="G29" s="23">
        <f t="shared" si="1"/>
        <v>0.90747490453192559</v>
      </c>
    </row>
    <row r="30" spans="2:7" x14ac:dyDescent="0.25">
      <c r="B30" s="14" t="s">
        <v>50</v>
      </c>
      <c r="C30" s="15" t="s">
        <v>31</v>
      </c>
      <c r="D30" s="16">
        <v>152419</v>
      </c>
      <c r="E30" s="17">
        <v>126058.3</v>
      </c>
      <c r="F30" s="4">
        <f t="shared" si="0"/>
        <v>26360.699999999997</v>
      </c>
      <c r="G30" s="24">
        <f t="shared" si="1"/>
        <v>0.82705108943110772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669628.01</v>
      </c>
      <c r="F32" s="4">
        <f t="shared" si="0"/>
        <v>17036.989999999991</v>
      </c>
      <c r="G32" s="23">
        <f t="shared" si="1"/>
        <v>0.97518878929317787</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379646.7</v>
      </c>
      <c r="F34" s="4">
        <f t="shared" si="0"/>
        <v>16353.299999999988</v>
      </c>
      <c r="G34" s="27">
        <f t="shared" si="1"/>
        <v>0.95870378787878796</v>
      </c>
    </row>
    <row r="35" spans="2:7" x14ac:dyDescent="0.25">
      <c r="B35" s="107" t="s">
        <v>29</v>
      </c>
      <c r="C35" s="108"/>
      <c r="D35" s="28">
        <f>SUM(D5:D34)/2</f>
        <v>10000000</v>
      </c>
      <c r="E35" s="28">
        <f>SUM(E5:E34)/2</f>
        <v>8497776.120000001</v>
      </c>
      <c r="F35" s="28">
        <f>SUM(F5:F34)/2</f>
        <v>1502223.8800000001</v>
      </c>
      <c r="G35" s="29">
        <f>+E35/D35</f>
        <v>0.84977761200000013</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Administrador</cp:lastModifiedBy>
  <dcterms:created xsi:type="dcterms:W3CDTF">2020-04-23T03:37:35Z</dcterms:created>
  <dcterms:modified xsi:type="dcterms:W3CDTF">2020-07-06T15:58:47Z</dcterms:modified>
</cp:coreProperties>
</file>