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4" i="1" l="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<sst xmlns="http://schemas.openxmlformats.org/spreadsheetml/2006/main" count="310" uniqueCount="141">
  <si>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</si>
  <si>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</si>
  <si>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</si>
  <si>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</si>
  <si>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</si>
  <si>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</si>
  <si>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</si>
  <si>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</si>
  <si>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</si>
  <si>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</si>
  <si>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</si>
  <si>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</si>
  <si>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</si>
  <si>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</si>
  <si>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</si>
  <si>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</si>
  <si>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</si>
  <si>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</si>
  <si>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</si>
  <si>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</si>
  <si>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</si>
  <si>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</si>
  <si>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</si>
  <si>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</si>
  <si>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</si>
  <si>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</si>
  <si>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</si>
  <si>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</si>
  <si>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</si>
  <si>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</si>
  <si>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</si>
  <si>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</si>
  <si>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</si>
  <si>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</si>
  <si>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</si>
  <si>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</si>
  <si>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</si>
  <si>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</si>
  <si>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</si>
  <si>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</si>
  <si>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</si>
  <si>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</si>
  <si>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</si>
  <si>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</si>
  <si>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</si>
  <si>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</si>
  <si>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</si>
  <si>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</si>
  <si>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</si>
  <si>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</si>
  <si>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</si>
  <si>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</si>
  <si>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</si>
  <si>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</si>
  <si>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</si>
  <si>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</si>
  <si>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</si>
  <si>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</si>
  <si>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</si>
  <si>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</si>
  <si>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</si>
  <si>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</si>
  <si>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</si>
  <si>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</si>
  <si>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</si>
  <si>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</si>
  <si>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</si>
  <si>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</si>
  <si>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</si>
  <si>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</si>
  <si>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</si>
  <si>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</si>
  <si>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</si>
  <si>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</si>
  <si>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</si>
  <si>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</si>
  <si>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</si>
  <si>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</si>
  <si>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</si>
  <si>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</si>
  <si>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</si>
  <si>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</si>
  <si>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</si>
  <si>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</si>
  <si>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</si>
  <si>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</si>
  <si>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</si>
  <si>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</si>
  <si>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</si>
  <si>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</si>
  <si>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</si>
  <si>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</si>
  <si>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</si>
  <si>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</si>
  <si>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</si>
  <si>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</si>
  <si>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</si>
  <si>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</si>
  <si>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</si>
  <si>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</si>
  <si>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</si>
  <si>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</si>
  <si>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</si>
  <si>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</si>
  <si>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</si>
  <si>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</si>
  <si>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</si>
  <si>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</si>
  <si>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</si>
  <si>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</si>
  <si>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</si>
  <si>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</si>
  <si>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</si>
  <si>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</si>
  <si>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</si>
  <si>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</si>
  <si>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</si>
  <si>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</si>
  <si>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</si>
  <si>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</si>
  <si>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</si>
  <si>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</si>
  <si>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</si>
  <si>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</si>
  <si>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</si>
  <si>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</si>
  <si>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</si>
  <si>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</si>
  <si>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</si>
  <si>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</si>
  <si>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</si>
  <si>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</si>
  <si>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</si>
  <si>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</si>
  <si>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</si>
  <si>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</si>
  <si>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</si>
  <si>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</si>
  <si>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</si>
  <si>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07-07-2020</t>
  </si>
  <si>
    <t>EJECUCIÓN DEL PRESUPUESTO 10 MILLONES POR UNIDAD EJECUTORA AL 07-07-2020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</si>
</sst>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0" zoomScaleNormal="110" workbookViewId="0">
      <selection activeCell="K26" sqref="K26"/>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310991.01999999996</v>
      </c>
      <c r="I6" s="91">
        <f>+H6/D6</f>
        <v>0.98836184622425327</v>
      </c>
      <c r="J6" s="11">
        <f>+D6-H6</f>
        <v>3661.9800000000396</v>
      </c>
    </row>
    <row r="7" spans="2:10" x14ac:dyDescent="0.25">
      <c r="B7" s="96" t="s">
        <v>18</v>
      </c>
      <c r="C7" s="96" t="s">
        <v>19</v>
      </c>
      <c r="D7" s="97">
        <v>686665</v>
      </c>
      <c r="E7" s="97">
        <v>683328.01</v>
      </c>
      <c r="F7" s="90">
        <f t="shared" ref="F7:F14" si="0">+E7/D7</f>
        <v>0.99514029402983994</v>
      </c>
      <c r="G7" s="11">
        <f>+D7-E7</f>
        <v>3336.9899999999907</v>
      </c>
      <c r="H7" s="97">
        <v>459902.36000000004</v>
      </c>
      <c r="I7" s="91">
        <f t="shared" ref="I7:I14" si="1">+H7/D7</f>
        <v>0.66976234408335944</v>
      </c>
      <c r="J7" s="11">
        <f>+D7-H7</f>
        <v>226762.63999999996</v>
      </c>
    </row>
    <row r="8" spans="2:10" x14ac:dyDescent="0.25">
      <c r="B8" s="96" t="s">
        <v>4</v>
      </c>
      <c r="C8" s="96" t="s">
        <v>5</v>
      </c>
      <c r="D8" s="97">
        <v>1021335</v>
      </c>
      <c r="E8" s="97">
        <v>995683.21000000008</v>
      </c>
      <c r="F8" s="90">
        <f t="shared" si="0"/>
        <v>0.97488405860956506</v>
      </c>
      <c r="G8" s="11">
        <f t="shared" ref="G8:G14" si="2">+D8-E8</f>
        <v>25651.789999999921</v>
      </c>
      <c r="H8" s="97">
        <v>870684.16000000015</v>
      </c>
      <c r="I8" s="91">
        <f t="shared" si="1"/>
        <v>0.8524961545428289</v>
      </c>
      <c r="J8" s="11">
        <f t="shared" ref="J8:J14" si="3">+D8-H8</f>
        <v>150650.83999999985</v>
      </c>
    </row>
    <row r="9" spans="2:10" x14ac:dyDescent="0.25">
      <c r="B9" s="96" t="s">
        <v>2</v>
      </c>
      <c r="C9" s="96" t="s">
        <v>3</v>
      </c>
      <c r="D9" s="97">
        <v>1221639</v>
      </c>
      <c r="E9" s="97">
        <v>1174715.22</v>
      </c>
      <c r="F9" s="90">
        <f t="shared" si="0"/>
        <v>0.96158948756547558</v>
      </c>
      <c r="G9" s="11">
        <f>+D9-E9</f>
        <v>46923.780000000028</v>
      </c>
      <c r="H9" s="97">
        <v>1022041.2199999999</v>
      </c>
      <c r="I9" s="91">
        <f t="shared" si="1"/>
        <v>0.83661476098913001</v>
      </c>
      <c r="J9" s="11">
        <f>+D9-H9</f>
        <v>199597.78000000014</v>
      </c>
    </row>
    <row r="10" spans="2:10" x14ac:dyDescent="0.25">
      <c r="B10" s="96" t="s">
        <v>12</v>
      </c>
      <c r="C10" s="96" t="s">
        <v>13</v>
      </c>
      <c r="D10" s="97">
        <v>253749</v>
      </c>
      <c r="E10" s="97">
        <v>239763.74</v>
      </c>
      <c r="F10" s="90">
        <f t="shared" si="0"/>
        <v>0.94488545767668042</v>
      </c>
      <c r="G10" s="11">
        <f>+D10-E10</f>
        <v>13985.260000000009</v>
      </c>
      <c r="H10" s="97">
        <v>220463.74</v>
      </c>
      <c r="I10" s="91">
        <f t="shared" si="1"/>
        <v>0.86882604463465862</v>
      </c>
      <c r="J10" s="11">
        <f>+D10-H10</f>
        <v>33285.260000000009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627676.24</v>
      </c>
      <c r="I12" s="91">
        <f t="shared" si="1"/>
        <v>0.64372164574175905</v>
      </c>
      <c r="J12" s="11">
        <f>+D12-H12</f>
        <v>347397.76</v>
      </c>
    </row>
    <row r="13" spans="2:10" x14ac:dyDescent="0.25">
      <c r="B13" s="96" t="s">
        <v>8</v>
      </c>
      <c r="C13" s="96" t="s">
        <v>9</v>
      </c>
      <c r="D13" s="97">
        <v>366468</v>
      </c>
      <c r="E13" s="97">
        <v>315043.14999999997</v>
      </c>
      <c r="F13" s="90">
        <f t="shared" si="0"/>
        <v>0.85967437811759817</v>
      </c>
      <c r="G13" s="11">
        <f t="shared" si="2"/>
        <v>51424.850000000035</v>
      </c>
      <c r="H13" s="97">
        <v>250102.71</v>
      </c>
      <c r="I13" s="91">
        <f t="shared" si="1"/>
        <v>0.68246807361079276</v>
      </c>
      <c r="J13" s="11">
        <f t="shared" si="3"/>
        <v>116365.29000000001</v>
      </c>
    </row>
    <row r="14" spans="2:10" x14ac:dyDescent="0.25">
      <c r="B14" s="96" t="s">
        <v>0</v>
      </c>
      <c r="C14" s="96" t="s">
        <v>1</v>
      </c>
      <c r="D14" s="97">
        <v>4466036</v>
      </c>
      <c r="E14" s="97">
        <v>3236107.41</v>
      </c>
      <c r="F14" s="90">
        <f t="shared" si="0"/>
        <v>0.72460396870961186</v>
      </c>
      <c r="G14" s="11">
        <f t="shared" si="2"/>
        <v>1229928.5899999999</v>
      </c>
      <c r="H14" s="97">
        <v>2221121.79</v>
      </c>
      <c r="I14" s="91">
        <f t="shared" si="1"/>
        <v>0.49733629330350226</v>
      </c>
      <c r="J14" s="11">
        <f t="shared" si="3"/>
        <v>2244914.21</v>
      </c>
    </row>
    <row r="15" spans="2:10" ht="19.5" customHeight="1" x14ac:dyDescent="0.25">
      <c r="B15" s="98" t="s">
        <v>29</v>
      </c>
      <c r="C15" s="99"/>
      <c r="D15" s="12">
        <f>SUM(D5:D14)</f>
        <v>10000000</v>
      </c>
      <c r="E15" s="12">
        <f>SUM(E5:E14)</f>
        <v>8468835.1700000018</v>
      </c>
      <c r="F15" s="13">
        <f>+E15/D15</f>
        <v>0.8468835170000002</v>
      </c>
      <c r="G15" s="12">
        <f t="shared" ref="G15:H15" si="4">SUM(G5:G14)</f>
        <v>1531164.83</v>
      </c>
      <c r="H15" s="12">
        <f t="shared" si="4"/>
        <v>6518505.6400000006</v>
      </c>
      <c r="I15" s="13">
        <f t="shared" ref="I15" si="5">+H15/D15</f>
        <v>0.65185056400000008</v>
      </c>
      <c r="J15" s="12">
        <f>SUM(J5:J14)</f>
        <v>3481494.36</v>
      </c>
    </row>
  </sheetData>
  <sortState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I12" sqref="I1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3236107.41</v>
      </c>
      <c r="F5" s="4">
        <f>+D5-E5</f>
        <v>1229928.5899999999</v>
      </c>
      <c r="G5" s="23">
        <f>+E5/D5</f>
        <v>0.72460396870961186</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90872.4</v>
      </c>
      <c r="F7" s="4">
        <f t="shared" si="0"/>
        <v>109127.6</v>
      </c>
      <c r="G7" s="24">
        <f t="shared" ref="G7:G34" si="1">+E7/D7</f>
        <v>0.45436199999999999</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1174715.22</v>
      </c>
      <c r="F9" s="4">
        <f t="shared" si="0"/>
        <v>46923.780000000028</v>
      </c>
      <c r="G9" s="23">
        <f t="shared" si="1"/>
        <v>0.96158948756547558</v>
      </c>
    </row>
    <row r="10" spans="2:7" x14ac:dyDescent="0.25">
      <c r="B10" s="14" t="s">
        <v>36</v>
      </c>
      <c r="C10" s="15" t="s">
        <v>31</v>
      </c>
      <c r="D10" s="16">
        <v>911250</v>
      </c>
      <c r="E10" s="17">
        <v>867610.22</v>
      </c>
      <c r="F10" s="4">
        <f t="shared" si="0"/>
        <v>43639.780000000028</v>
      </c>
      <c r="G10" s="24">
        <f t="shared" si="1"/>
        <v>0.95210998079561038</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995683.21000000008</v>
      </c>
      <c r="F12" s="4">
        <f t="shared" si="0"/>
        <v>25651.789999999921</v>
      </c>
      <c r="G12" s="23">
        <f t="shared" si="1"/>
        <v>0.97488405860956506</v>
      </c>
    </row>
    <row r="13" spans="2:7" x14ac:dyDescent="0.25">
      <c r="B13" s="14" t="s">
        <v>39</v>
      </c>
      <c r="C13" s="15" t="s">
        <v>31</v>
      </c>
      <c r="D13" s="16">
        <v>627275</v>
      </c>
      <c r="E13" s="17">
        <v>601623.6</v>
      </c>
      <c r="F13" s="4">
        <f t="shared" si="0"/>
        <v>25651.400000000023</v>
      </c>
      <c r="G13" s="24">
        <f t="shared" si="1"/>
        <v>0.95910661193256541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683328.01</v>
      </c>
      <c r="F32" s="4">
        <f t="shared" si="0"/>
        <v>3336.9899999999907</v>
      </c>
      <c r="G32" s="23">
        <f t="shared" si="1"/>
        <v>0.99514029402983994</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393346.7</v>
      </c>
      <c r="F34" s="4">
        <f t="shared" si="0"/>
        <v>2653.2999999999884</v>
      </c>
      <c r="G34" s="27">
        <f t="shared" si="1"/>
        <v>0.99329974747474747</v>
      </c>
    </row>
    <row r="35" spans="2:7" x14ac:dyDescent="0.25">
      <c r="B35" s="107" t="s">
        <v>29</v>
      </c>
      <c r="C35" s="108"/>
      <c r="D35" s="28">
        <f>SUM(D5:D34)/2</f>
        <v>10000000</v>
      </c>
      <c r="E35" s="28">
        <f>SUM(E5:E34)/2</f>
        <v>8468835.1699999999</v>
      </c>
      <c r="F35" s="28">
        <f>SUM(F5:F34)/2</f>
        <v>1531164.8299999998</v>
      </c>
      <c r="G35" s="29">
        <f>+E35/D35</f>
        <v>0.84688351699999997</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2020-07-08T18:39:32Z</dcterms:modified>
</cp:coreProperties>
</file>