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s="1"/>
  <c r="F35" i="2" l="1"/>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<sst xmlns="http://schemas.openxmlformats.org/spreadsheetml/2006/main" count="310" uniqueCount="141">
  <si>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</si>
  <si>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</si>
  <si>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</si>
  <si>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</si>
  <si>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</si>
  <si>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</si>
  <si>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</si>
  <si>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</si>
  <si>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</si>
  <si>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</si>
  <si>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</si>
  <si>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</si>
  <si>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</si>
  <si>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</si>
  <si>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</si>
  <si>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</si>
  <si>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</si>
  <si>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</si>
  <si>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</si>
  <si>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</si>
  <si>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</si>
  <si>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</si>
  <si>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</si>
  <si>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</si>
  <si>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</si>
  <si>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</si>
  <si>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</si>
  <si>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</si>
  <si>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</si>
  <si>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</si>
  <si>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</si>
  <si>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</si>
  <si>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</si>
  <si>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</si>
  <si>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</si>
  <si>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</si>
  <si>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</si>
  <si>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</si>
  <si>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</si>
  <si>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</si>
  <si>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</si>
  <si>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</si>
  <si>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</si>
  <si>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</si>
  <si>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</si>
  <si>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</si>
  <si>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</si>
  <si>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</si>
  <si>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</si>
  <si>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</si>
  <si>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</si>
  <si>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</si>
  <si>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</si>
  <si>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</si>
  <si>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</si>
  <si>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</si>
  <si>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</si>
  <si>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</si>
  <si>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</si>
  <si>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</si>
  <si>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</si>
  <si>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</si>
  <si>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</si>
  <si>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</si>
  <si>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</si>
  <si>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</si>
  <si>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</si>
  <si>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</si>
  <si>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</si>
  <si>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</si>
  <si>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</si>
  <si>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</si>
  <si>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</si>
  <si>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</si>
  <si>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</si>
  <si>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</si>
  <si>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</si>
  <si>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</si>
  <si>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</si>
  <si>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</si>
  <si>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</si>
  <si>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</si>
  <si>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</si>
  <si>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</si>
  <si>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</si>
  <si>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</si>
  <si>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</si>
  <si>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</si>
  <si>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</si>
  <si>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</si>
  <si>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</si>
  <si>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</si>
  <si>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</si>
  <si>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</si>
  <si>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</si>
  <si>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</si>
  <si>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</si>
  <si>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</si>
  <si>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</si>
  <si>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</si>
  <si>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</si>
  <si>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</si>
  <si>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</si>
  <si>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</si>
  <si>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</si>
  <si>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</si>
  <si>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</si>
  <si>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</si>
  <si>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</si>
  <si>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</si>
  <si>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</si>
  <si>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</si>
  <si>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</si>
  <si>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</si>
  <si>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</si>
  <si>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</si>
  <si>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</si>
  <si>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</si>
  <si>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</si>
  <si>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</si>
  <si>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</si>
  <si>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</si>
  <si>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</si>
  <si>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</si>
  <si>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</si>
  <si>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</si>
  <si>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</si>
  <si>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</si>
  <si>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</si>
  <si>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</si>
  <si>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</si>
  <si>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</si>
  <si>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</si>
  <si>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</si>
  <si>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</si>
  <si>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</si>
  <si>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</si>
  <si>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</si>
  <si>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</si>
  <si>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23-07-2020</t>
  </si>
  <si>
    <t>REPORTE POR UNIDAD EJECUTORA Y DESTINO - 10 MILLONES AL 23-07-2020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</si>
</sst>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G14" sqref="G14"/>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30.469999999982974</v>
      </c>
      <c r="H6" s="97">
        <v>314524.62999999995</v>
      </c>
      <c r="I6" s="91">
        <v>0.99959202677234904</v>
      </c>
      <c r="J6" s="11">
        <v>1.0000000002037268E-2</v>
      </c>
    </row>
    <row r="7" spans="2:10" x14ac:dyDescent="0.25">
      <c r="B7" s="96" t="s">
        <v>18</v>
      </c>
      <c r="C7" s="96" t="s">
        <v>19</v>
      </c>
      <c r="D7" s="97">
        <v>686665</v>
      </c>
      <c r="E7" s="97">
        <v>685981.31</v>
      </c>
      <c r="F7" s="90">
        <v>0.99900433253478782</v>
      </c>
      <c r="G7" s="11">
        <v>0</v>
      </c>
      <c r="H7" s="97">
        <v>611220.31000000006</v>
      </c>
      <c r="I7" s="91">
        <v>0.89012882555540196</v>
      </c>
      <c r="J7" s="11">
        <v>74761</v>
      </c>
    </row>
    <row r="8" spans="2:10" x14ac:dyDescent="0.25">
      <c r="B8" s="96" t="s">
        <v>4</v>
      </c>
      <c r="C8" s="96" t="s">
        <v>5</v>
      </c>
      <c r="D8" s="97">
        <v>1021335</v>
      </c>
      <c r="E8" s="97">
        <v>1014299.16</v>
      </c>
      <c r="F8" s="90">
        <v>0.99311113395702688</v>
      </c>
      <c r="G8" s="11">
        <v>7035.8400000000402</v>
      </c>
      <c r="H8" s="97">
        <v>961034.16000000015</v>
      </c>
      <c r="I8" s="91">
        <v>0.94095880391840103</v>
      </c>
      <c r="J8" s="11">
        <v>53265</v>
      </c>
    </row>
    <row r="9" spans="2:10" x14ac:dyDescent="0.25">
      <c r="B9" s="96" t="s">
        <v>12</v>
      </c>
      <c r="C9" s="96" t="s">
        <v>13</v>
      </c>
      <c r="D9" s="97">
        <v>253749</v>
      </c>
      <c r="E9" s="97">
        <v>246153.74</v>
      </c>
      <c r="F9" s="90">
        <v>0.97006782292738092</v>
      </c>
      <c r="G9" s="11">
        <v>7484.1500000000087</v>
      </c>
      <c r="H9" s="97">
        <v>229813.74</v>
      </c>
      <c r="I9" s="91">
        <v>0.90567348048662255</v>
      </c>
      <c r="J9" s="11">
        <v>16340</v>
      </c>
    </row>
    <row r="10" spans="2:10" x14ac:dyDescent="0.25">
      <c r="B10" s="96" t="s">
        <v>2</v>
      </c>
      <c r="C10" s="96" t="s">
        <v>3</v>
      </c>
      <c r="D10" s="97">
        <v>1221639</v>
      </c>
      <c r="E10" s="97">
        <v>1172191.22</v>
      </c>
      <c r="F10" s="90">
        <v>0.95952341076209913</v>
      </c>
      <c r="G10" s="11">
        <v>40638.639999999985</v>
      </c>
      <c r="H10" s="97">
        <v>1100691.22</v>
      </c>
      <c r="I10" s="91">
        <v>0.90099548229878057</v>
      </c>
      <c r="J10" s="11">
        <v>71500</v>
      </c>
    </row>
    <row r="11" spans="2:10" x14ac:dyDescent="0.25">
      <c r="B11" s="96" t="s">
        <v>16</v>
      </c>
      <c r="C11" s="96" t="s">
        <v>17</v>
      </c>
      <c r="D11" s="97">
        <v>284912</v>
      </c>
      <c r="E11" s="97">
        <v>272050.34000000003</v>
      </c>
      <c r="F11" s="90">
        <v>0.95485742966249232</v>
      </c>
      <c r="G11" s="11">
        <v>12760.15</v>
      </c>
      <c r="H11" s="97">
        <v>174680.49</v>
      </c>
      <c r="I11" s="91">
        <v>0.61310330909193012</v>
      </c>
      <c r="J11" s="11">
        <v>97369.85000000002</v>
      </c>
    </row>
    <row r="12" spans="2:10" x14ac:dyDescent="0.25">
      <c r="B12" s="96" t="s">
        <v>14</v>
      </c>
      <c r="C12" s="96" t="s">
        <v>15</v>
      </c>
      <c r="D12" s="97">
        <v>975074</v>
      </c>
      <c r="E12" s="97">
        <v>875655</v>
      </c>
      <c r="F12" s="90">
        <v>0.89803953340977194</v>
      </c>
      <c r="G12" s="11">
        <v>82867.319999999949</v>
      </c>
      <c r="H12" s="97">
        <v>767108.63999999978</v>
      </c>
      <c r="I12" s="91">
        <v>0.7867183823996946</v>
      </c>
      <c r="J12" s="11">
        <v>108546.36000000004</v>
      </c>
    </row>
    <row r="13" spans="2:10" x14ac:dyDescent="0.25">
      <c r="B13" s="96" t="s">
        <v>8</v>
      </c>
      <c r="C13" s="96" t="s">
        <v>9</v>
      </c>
      <c r="D13" s="97">
        <v>366468</v>
      </c>
      <c r="E13" s="97">
        <v>313417.14999999997</v>
      </c>
      <c r="F13" s="90">
        <v>0.85523742864315566</v>
      </c>
      <c r="G13" s="11">
        <v>53044.199999999983</v>
      </c>
      <c r="H13" s="97">
        <v>296942.70999999996</v>
      </c>
      <c r="I13" s="91">
        <v>0.81028278048833724</v>
      </c>
      <c r="J13" s="11">
        <v>16474.439999999999</v>
      </c>
    </row>
    <row r="14" spans="2:10" x14ac:dyDescent="0.25">
      <c r="B14" s="96" t="s">
        <v>0</v>
      </c>
      <c r="C14" s="96" t="s">
        <v>1</v>
      </c>
      <c r="D14" s="97">
        <v>4466036</v>
      </c>
      <c r="E14" s="97">
        <v>3404752.01</v>
      </c>
      <c r="F14" s="90">
        <v>0.76236555415137719</v>
      </c>
      <c r="G14" s="11">
        <v>175540</v>
      </c>
      <c r="H14" s="97">
        <v>2697193.84</v>
      </c>
      <c r="I14" s="91">
        <v>0.60393463912964429</v>
      </c>
      <c r="J14" s="11">
        <v>707558.16999999993</v>
      </c>
    </row>
    <row r="15" spans="2:10" ht="19.5" customHeight="1" x14ac:dyDescent="0.25">
      <c r="B15" s="98" t="s">
        <v>29</v>
      </c>
      <c r="C15" s="99"/>
      <c r="D15" s="12">
        <f>SUM(D5:D14)</f>
        <v>10000000</v>
      </c>
      <c r="E15" s="12">
        <f>SUM(E5:E14)</f>
        <v>8708493.2699999996</v>
      </c>
      <c r="F15" s="13">
        <f>+E15/D15</f>
        <v>0.87084932699999995</v>
      </c>
      <c r="G15" s="12">
        <f t="shared" ref="G15:H15" si="0">SUM(G5:G14)</f>
        <v>379400.7699999999</v>
      </c>
      <c r="H15" s="12">
        <f t="shared" si="0"/>
        <v>7562673.8399999999</v>
      </c>
      <c r="I15" s="13">
        <f t="shared" ref="I15" si="1">+H15/D15</f>
        <v>0.75626738399999993</v>
      </c>
      <c r="J15" s="12">
        <f>SUM(J5:J14)</f>
        <v>1145819.43</v>
      </c>
    </row>
  </sheetData>
  <sortState ref="B17:J26">
    <sortCondition descending="1" ref="F17:F26"/>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I16" sqref="I16"/>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3404752.01</v>
      </c>
      <c r="F5" s="4">
        <f>+D5-E5</f>
        <v>1061283.9900000002</v>
      </c>
      <c r="G5" s="23">
        <f>+E5/D5</f>
        <v>0.76236555415137719</v>
      </c>
    </row>
    <row r="6" spans="2:7" x14ac:dyDescent="0.25">
      <c r="B6" s="14" t="s">
        <v>30</v>
      </c>
      <c r="C6" s="15" t="s">
        <v>31</v>
      </c>
      <c r="D6" s="16">
        <v>4166036</v>
      </c>
      <c r="E6" s="17">
        <v>3282777.17</v>
      </c>
      <c r="F6" s="4">
        <f t="shared" ref="F6:F34" si="0">+D6-E6</f>
        <v>883258.83000000007</v>
      </c>
      <c r="G6" s="24">
        <f>+E6/D6</f>
        <v>0.78798579032922422</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313417.14999999997</v>
      </c>
      <c r="F18" s="4">
        <f t="shared" si="0"/>
        <v>53050.850000000035</v>
      </c>
      <c r="G18" s="23">
        <f t="shared" si="1"/>
        <v>0.85523742864315566</v>
      </c>
    </row>
    <row r="19" spans="2:7" x14ac:dyDescent="0.25">
      <c r="B19" s="14" t="s">
        <v>43</v>
      </c>
      <c r="C19" s="15" t="s">
        <v>31</v>
      </c>
      <c r="D19" s="16">
        <v>311468</v>
      </c>
      <c r="E19" s="17">
        <v>261577.15000000002</v>
      </c>
      <c r="F19" s="4">
        <f t="shared" si="0"/>
        <v>49890.849999999977</v>
      </c>
      <c r="G19" s="24">
        <f t="shared" si="1"/>
        <v>0.83982030256719797</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246153.74</v>
      </c>
      <c r="F24" s="4">
        <f t="shared" si="0"/>
        <v>7595.2600000000093</v>
      </c>
      <c r="G24" s="23">
        <f t="shared" si="1"/>
        <v>0.97006782292738092</v>
      </c>
    </row>
    <row r="25" spans="2:7" x14ac:dyDescent="0.25">
      <c r="B25" s="14" t="s">
        <v>47</v>
      </c>
      <c r="C25" s="15" t="s">
        <v>31</v>
      </c>
      <c r="D25" s="16">
        <v>205749</v>
      </c>
      <c r="E25" s="17">
        <v>198153.74</v>
      </c>
      <c r="F25" s="4">
        <f t="shared" si="0"/>
        <v>7595.2600000000093</v>
      </c>
      <c r="G25" s="24">
        <f t="shared" si="1"/>
        <v>0.96308482665772366</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875655</v>
      </c>
      <c r="F27" s="4">
        <f t="shared" si="0"/>
        <v>99419</v>
      </c>
      <c r="G27" s="23">
        <f t="shared" si="1"/>
        <v>0.89803953340977194</v>
      </c>
    </row>
    <row r="28" spans="2:7" x14ac:dyDescent="0.25">
      <c r="B28" s="14" t="s">
        <v>49</v>
      </c>
      <c r="C28" s="15" t="s">
        <v>38</v>
      </c>
      <c r="D28" s="16">
        <v>975074</v>
      </c>
      <c r="E28" s="17">
        <v>875655</v>
      </c>
      <c r="F28" s="4">
        <f t="shared" si="0"/>
        <v>99419</v>
      </c>
      <c r="G28" s="24">
        <f t="shared" si="1"/>
        <v>0.89803953340977194</v>
      </c>
    </row>
    <row r="29" spans="2:7" x14ac:dyDescent="0.25">
      <c r="B29" s="1" t="s">
        <v>16</v>
      </c>
      <c r="C29" s="2" t="s">
        <v>17</v>
      </c>
      <c r="D29" s="3">
        <v>284912</v>
      </c>
      <c r="E29" s="5">
        <v>272050.34000000003</v>
      </c>
      <c r="F29" s="4">
        <f t="shared" si="0"/>
        <v>12861.659999999974</v>
      </c>
      <c r="G29" s="23">
        <f t="shared" si="1"/>
        <v>0.95485742966249232</v>
      </c>
    </row>
    <row r="30" spans="2:7" x14ac:dyDescent="0.25">
      <c r="B30" s="14" t="s">
        <v>50</v>
      </c>
      <c r="C30" s="15" t="s">
        <v>31</v>
      </c>
      <c r="D30" s="16">
        <v>152419</v>
      </c>
      <c r="E30" s="17">
        <v>139558.15000000002</v>
      </c>
      <c r="F30" s="4">
        <f t="shared" si="0"/>
        <v>12860.849999999977</v>
      </c>
      <c r="G30" s="24">
        <f t="shared" si="1"/>
        <v>0.91562174007177599</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8708493.2699999996</v>
      </c>
      <c r="F35" s="28">
        <f>SUM(F5:F34)/2</f>
        <v>1291506.7300000004</v>
      </c>
      <c r="G35" s="29">
        <f>+E35/D35</f>
        <v>0.87084932699999995</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2020-07-27T05:43:03Z</dcterms:modified>
</cp:coreProperties>
</file>