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9" i="2" l="1"/>
  <c r="F29" i="2"/>
  <c r="D36" i="2"/>
  <c r="E36" i="2"/>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30" i="2"/>
  <c r="G30" i="2"/>
  <c r="F31" i="2"/>
  <c r="G31" i="2"/>
  <c r="F32" i="2"/>
  <c r="G32" i="2"/>
  <c r="F33" i="2"/>
  <c r="G33" i="2"/>
  <c r="F34" i="2"/>
  <c r="G34" i="2"/>
  <c r="F35" i="2"/>
  <c r="G35" i="2"/>
  <c r="G36" i="2" l="1"/>
  <c r="F36" i="2"/>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E15" i="1"/>
  <c r="D15" i="1"/>
  <c r="J15" i="1" l="1"/>
  <c r="I15" i="1"/>
  <c r="F15" i="1"/>
  <c r="G15" i="1"/>
</calcChain>
</file>

<file path=xl/sharedStrings.xml><?xml version="1.0" encoding="utf-8"?>
<sst xmlns="http://schemas.openxmlformats.org/spreadsheetml/2006/main" count="312" uniqueCount="142">
  <si>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</si>
  <si>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</si>
  <si>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</si>
  <si>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</si>
  <si>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</si>
  <si>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</si>
  <si>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</si>
  <si>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</si>
  <si>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</si>
  <si>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</si>
  <si>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</si>
  <si>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</si>
  <si>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</si>
  <si>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</si>
  <si>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</si>
  <si>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</si>
  <si>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</si>
  <si>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</si>
  <si>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</si>
  <si>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</si>
  <si>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</si>
  <si>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</si>
  <si>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</si>
  <si>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</si>
  <si>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</si>
  <si>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</si>
  <si>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</si>
  <si>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</si>
  <si>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</si>
  <si>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</si>
  <si>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</si>
  <si>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</si>
  <si>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</si>
  <si>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</si>
  <si>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</si>
  <si>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</si>
  <si>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</si>
  <si>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</si>
  <si>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</si>
  <si>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</si>
  <si>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</si>
  <si>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</si>
  <si>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</si>
  <si>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</si>
  <si>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</si>
  <si>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</si>
  <si>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</si>
  <si>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</si>
  <si>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</si>
  <si>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</si>
  <si>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</si>
  <si>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</si>
  <si>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</si>
  <si>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</si>
  <si>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</si>
  <si>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</si>
  <si>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</si>
  <si>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</si>
  <si>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</si>
  <si>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</si>
  <si>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</si>
  <si>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</si>
  <si>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</si>
  <si>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</si>
  <si>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</si>
  <si>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</si>
  <si>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</si>
  <si>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</si>
  <si>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</si>
  <si>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</si>
  <si>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</si>
  <si>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</si>
  <si>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</si>
  <si>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</si>
  <si>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</si>
  <si>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</si>
  <si>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</si>
  <si>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</si>
  <si>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</si>
  <si>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</si>
  <si>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</si>
  <si>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</si>
  <si>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</si>
  <si>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</si>
  <si>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</si>
  <si>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</si>
  <si>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</si>
  <si>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</si>
  <si>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</si>
  <si>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</si>
  <si>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</si>
  <si>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</si>
  <si>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</si>
  <si>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</si>
  <si>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</si>
  <si>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</si>
  <si>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</si>
  <si>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</si>
  <si>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</si>
  <si>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</si>
  <si>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</si>
  <si>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</si>
  <si>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</si>
  <si>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</si>
  <si>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</si>
  <si>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</si>
  <si>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</si>
  <si>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</si>
  <si>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</si>
  <si>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</si>
  <si>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</si>
  <si>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</si>
  <si>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</si>
  <si>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</si>
  <si>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</si>
  <si>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</si>
  <si>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</si>
  <si>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</si>
  <si>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</si>
  <si>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</si>
  <si>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</si>
  <si>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</si>
  <si>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</si>
  <si>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</si>
  <si>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</si>
  <si>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</si>
  <si>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</si>
  <si>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</si>
  <si>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</si>
  <si>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</si>
  <si>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</si>
  <si>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</si>
  <si>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</si>
  <si>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</si>
  <si>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</si>
  <si>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</si>
  <si>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</si>
  <si>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</si>
  <si>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</si>
  <si>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0030</t>
  </si>
  <si>
    <t>EJECUCIÓN DEL PRESUPUESTO 10 MILLONES POR UNIDAD EJECUTORA AL 01-08-2020</t>
  </si>
  <si>
    <t>REPORTE POR UNIDAD EJECUTORA Y DESTINO - 10 MILLONES AL 01-08-2020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</si>
</sst>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5">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49" fontId="4" fillId="0" borderId="1" xfId="0" applyNumberFormat="1" applyFont="1" applyFill="1" applyBorder="1" applyAlignment="1">
      <alignment vertical="top"/>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Normal="100" workbookViewId="0">
      <selection activeCell="H7" sqref="H7"/>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140</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409468.7</v>
      </c>
      <c r="F5" s="90">
        <v>0.99999926734380384</v>
      </c>
      <c r="G5" s="11">
        <v>0</v>
      </c>
      <c r="H5" s="97">
        <v>409464.10000000009</v>
      </c>
      <c r="I5" s="91">
        <v>0.99998803328212904</v>
      </c>
      <c r="J5" s="11">
        <v>4.5999999999985448</v>
      </c>
    </row>
    <row r="6" spans="2:10" x14ac:dyDescent="0.25">
      <c r="B6" s="96" t="s">
        <v>10</v>
      </c>
      <c r="C6" s="96" t="s">
        <v>11</v>
      </c>
      <c r="D6" s="97">
        <v>314653</v>
      </c>
      <c r="E6" s="97">
        <v>314524.63999999996</v>
      </c>
      <c r="F6" s="90">
        <v>0.99959205855339039</v>
      </c>
      <c r="G6" s="11">
        <v>30.469999999982974</v>
      </c>
      <c r="H6" s="97">
        <v>314524.62999999995</v>
      </c>
      <c r="I6" s="91">
        <v>0.99959202677234904</v>
      </c>
      <c r="J6" s="11">
        <v>1.0000000002037268E-2</v>
      </c>
    </row>
    <row r="7" spans="2:10" x14ac:dyDescent="0.25">
      <c r="B7" s="96" t="s">
        <v>18</v>
      </c>
      <c r="C7" s="96" t="s">
        <v>19</v>
      </c>
      <c r="D7" s="97">
        <v>686665</v>
      </c>
      <c r="E7" s="97">
        <v>685981.31</v>
      </c>
      <c r="F7" s="90">
        <v>0.99900433253478782</v>
      </c>
      <c r="G7" s="11">
        <v>0</v>
      </c>
      <c r="H7" s="97">
        <v>639981.31000000006</v>
      </c>
      <c r="I7" s="91">
        <v>0.93201387867446284</v>
      </c>
      <c r="J7" s="11">
        <v>46000</v>
      </c>
    </row>
    <row r="8" spans="2:10" x14ac:dyDescent="0.25">
      <c r="B8" s="96" t="s">
        <v>4</v>
      </c>
      <c r="C8" s="96" t="s">
        <v>5</v>
      </c>
      <c r="D8" s="97">
        <v>1021335</v>
      </c>
      <c r="E8" s="97">
        <v>1014299.16</v>
      </c>
      <c r="F8" s="90">
        <v>0.99311113395702688</v>
      </c>
      <c r="G8" s="11">
        <v>7035.8400000000402</v>
      </c>
      <c r="H8" s="97">
        <v>961034.16000000015</v>
      </c>
      <c r="I8" s="91">
        <v>0.94095880391840103</v>
      </c>
      <c r="J8" s="11">
        <v>53265</v>
      </c>
    </row>
    <row r="9" spans="2:10" x14ac:dyDescent="0.25">
      <c r="B9" s="96" t="s">
        <v>14</v>
      </c>
      <c r="C9" s="96" t="s">
        <v>15</v>
      </c>
      <c r="D9" s="97">
        <v>975074</v>
      </c>
      <c r="E9" s="97">
        <v>958296</v>
      </c>
      <c r="F9" s="90">
        <v>0.98279310083132154</v>
      </c>
      <c r="G9" s="11">
        <v>0</v>
      </c>
      <c r="H9" s="97">
        <v>911949.44</v>
      </c>
      <c r="I9" s="91">
        <v>0.9352617750037433</v>
      </c>
      <c r="J9" s="11">
        <v>46346.559999999998</v>
      </c>
    </row>
    <row r="10" spans="2:10" x14ac:dyDescent="0.25">
      <c r="B10" s="96" t="s">
        <v>12</v>
      </c>
      <c r="C10" s="96" t="s">
        <v>13</v>
      </c>
      <c r="D10" s="97">
        <v>253749</v>
      </c>
      <c r="E10" s="97">
        <v>246153.74</v>
      </c>
      <c r="F10" s="90">
        <v>0.97006782292738092</v>
      </c>
      <c r="G10" s="11">
        <v>7484.1500000000087</v>
      </c>
      <c r="H10" s="97">
        <v>231333.74</v>
      </c>
      <c r="I10" s="91">
        <v>0.91166365187646059</v>
      </c>
      <c r="J10" s="11">
        <v>14820</v>
      </c>
    </row>
    <row r="11" spans="2:10" x14ac:dyDescent="0.25">
      <c r="B11" s="96" t="s">
        <v>2</v>
      </c>
      <c r="C11" s="96" t="s">
        <v>3</v>
      </c>
      <c r="D11" s="97">
        <v>1221639</v>
      </c>
      <c r="E11" s="97">
        <v>1172191.22</v>
      </c>
      <c r="F11" s="90">
        <v>0.95952341076209913</v>
      </c>
      <c r="G11" s="11">
        <v>40638.639999999985</v>
      </c>
      <c r="H11" s="97">
        <v>1164191.22</v>
      </c>
      <c r="I11" s="91">
        <v>0.95297483135361594</v>
      </c>
      <c r="J11" s="11">
        <v>8000</v>
      </c>
    </row>
    <row r="12" spans="2:10" x14ac:dyDescent="0.25">
      <c r="B12" s="96" t="s">
        <v>16</v>
      </c>
      <c r="C12" s="96" t="s">
        <v>17</v>
      </c>
      <c r="D12" s="97">
        <v>284912</v>
      </c>
      <c r="E12" s="97">
        <v>272050.34000000003</v>
      </c>
      <c r="F12" s="90">
        <v>0.95485742966249232</v>
      </c>
      <c r="G12" s="11">
        <v>12760.15</v>
      </c>
      <c r="H12" s="97">
        <v>174680.49</v>
      </c>
      <c r="I12" s="91">
        <v>0.61310330909193012</v>
      </c>
      <c r="J12" s="11">
        <v>97369.85000000002</v>
      </c>
    </row>
    <row r="13" spans="2:10" x14ac:dyDescent="0.25">
      <c r="B13" s="96" t="s">
        <v>8</v>
      </c>
      <c r="C13" s="96" t="s">
        <v>9</v>
      </c>
      <c r="D13" s="97">
        <v>366468</v>
      </c>
      <c r="E13" s="97">
        <v>322645.01</v>
      </c>
      <c r="F13" s="90">
        <v>0.88041796282349349</v>
      </c>
      <c r="G13" s="11">
        <v>37793.639999999985</v>
      </c>
      <c r="H13" s="97">
        <v>302976.70999999996</v>
      </c>
      <c r="I13" s="91">
        <v>0.82674806531538891</v>
      </c>
      <c r="J13" s="11">
        <v>19668.299999999988</v>
      </c>
    </row>
    <row r="14" spans="2:10" x14ac:dyDescent="0.25">
      <c r="B14" s="96" t="s">
        <v>0</v>
      </c>
      <c r="C14" s="96" t="s">
        <v>1</v>
      </c>
      <c r="D14" s="97">
        <v>4466036</v>
      </c>
      <c r="E14" s="97">
        <v>3449352.01</v>
      </c>
      <c r="F14" s="90">
        <v>0.77235203881025583</v>
      </c>
      <c r="G14" s="11">
        <v>130940</v>
      </c>
      <c r="H14" s="97">
        <v>2790855.84</v>
      </c>
      <c r="I14" s="91">
        <v>0.6249067047377137</v>
      </c>
      <c r="J14" s="11">
        <v>658496.16999999993</v>
      </c>
    </row>
    <row r="15" spans="2:10" ht="19.5" customHeight="1" x14ac:dyDescent="0.25">
      <c r="B15" s="98" t="s">
        <v>29</v>
      </c>
      <c r="C15" s="99"/>
      <c r="D15" s="12">
        <f>SUM(D5:D14)</f>
        <v>10000000</v>
      </c>
      <c r="E15" s="12">
        <f>SUM(E5:E14)</f>
        <v>8844962.129999999</v>
      </c>
      <c r="F15" s="13">
        <f>+E15/D15</f>
        <v>0.88449621299999992</v>
      </c>
      <c r="G15" s="12">
        <f t="shared" ref="G15:H15" si="0">SUM(G5:G14)</f>
        <v>236682.89</v>
      </c>
      <c r="H15" s="12">
        <f t="shared" si="0"/>
        <v>7900991.6399999997</v>
      </c>
      <c r="I15" s="13">
        <f t="shared" ref="I15" si="1">+H15/D15</f>
        <v>0.79009916400000002</v>
      </c>
      <c r="J15" s="12">
        <f>SUM(J5:J14)</f>
        <v>943970.49</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workbookViewId="0">
      <selection activeCell="B2" sqref="B2"/>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141</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3449352.01</v>
      </c>
      <c r="F5" s="4">
        <f>+D5-E5</f>
        <v>1016683.9900000002</v>
      </c>
      <c r="G5" s="23">
        <f>+E5/D5</f>
        <v>0.77235203881025583</v>
      </c>
    </row>
    <row r="6" spans="2:7" x14ac:dyDescent="0.25">
      <c r="B6" s="14" t="s">
        <v>30</v>
      </c>
      <c r="C6" s="15" t="s">
        <v>31</v>
      </c>
      <c r="D6" s="16">
        <v>4166036</v>
      </c>
      <c r="E6" s="17">
        <v>3296777.17</v>
      </c>
      <c r="F6" s="4">
        <f t="shared" ref="F6:F35" si="0">+D6-E6</f>
        <v>869258.83000000007</v>
      </c>
      <c r="G6" s="24">
        <f>+E6/D6</f>
        <v>0.79134629897581299</v>
      </c>
    </row>
    <row r="7" spans="2:7" x14ac:dyDescent="0.25">
      <c r="B7" s="14" t="s">
        <v>32</v>
      </c>
      <c r="C7" s="15" t="s">
        <v>33</v>
      </c>
      <c r="D7" s="16">
        <v>200000</v>
      </c>
      <c r="E7" s="17">
        <v>117517</v>
      </c>
      <c r="F7" s="4">
        <f t="shared" si="0"/>
        <v>82483</v>
      </c>
      <c r="G7" s="24">
        <f t="shared" ref="G7:G35" si="1">+E7/D7</f>
        <v>0.58758500000000002</v>
      </c>
    </row>
    <row r="8" spans="2:7" x14ac:dyDescent="0.25">
      <c r="B8" s="14" t="s">
        <v>34</v>
      </c>
      <c r="C8" s="15" t="s">
        <v>35</v>
      </c>
      <c r="D8" s="16">
        <v>100000</v>
      </c>
      <c r="E8" s="17">
        <v>35057.839999999997</v>
      </c>
      <c r="F8" s="4">
        <f t="shared" si="0"/>
        <v>64942.16</v>
      </c>
      <c r="G8" s="24">
        <f t="shared" si="1"/>
        <v>0.35057839999999996</v>
      </c>
    </row>
    <row r="9" spans="2:7" x14ac:dyDescent="0.25">
      <c r="B9" s="1" t="s">
        <v>2</v>
      </c>
      <c r="C9" s="2" t="s">
        <v>3</v>
      </c>
      <c r="D9" s="3">
        <v>1221639</v>
      </c>
      <c r="E9" s="5">
        <v>1172191.22</v>
      </c>
      <c r="F9" s="4">
        <f t="shared" si="0"/>
        <v>49447.780000000028</v>
      </c>
      <c r="G9" s="23">
        <f t="shared" si="1"/>
        <v>0.95952341076209913</v>
      </c>
    </row>
    <row r="10" spans="2:7" x14ac:dyDescent="0.25">
      <c r="B10" s="14" t="s">
        <v>36</v>
      </c>
      <c r="C10" s="15" t="s">
        <v>31</v>
      </c>
      <c r="D10" s="16">
        <v>911250</v>
      </c>
      <c r="E10" s="17">
        <v>862086.22</v>
      </c>
      <c r="F10" s="4">
        <f t="shared" si="0"/>
        <v>49163.780000000028</v>
      </c>
      <c r="G10" s="24">
        <f t="shared" si="1"/>
        <v>0.94604797805212615</v>
      </c>
    </row>
    <row r="11" spans="2:7" x14ac:dyDescent="0.25">
      <c r="B11" s="14" t="s">
        <v>37</v>
      </c>
      <c r="C11" s="15" t="s">
        <v>38</v>
      </c>
      <c r="D11" s="16">
        <v>310389</v>
      </c>
      <c r="E11" s="17">
        <v>310105</v>
      </c>
      <c r="F11" s="4">
        <f t="shared" si="0"/>
        <v>284</v>
      </c>
      <c r="G11" s="24">
        <f t="shared" si="1"/>
        <v>0.99908501912116732</v>
      </c>
    </row>
    <row r="12" spans="2:7" x14ac:dyDescent="0.25">
      <c r="B12" s="1" t="s">
        <v>4</v>
      </c>
      <c r="C12" s="2" t="s">
        <v>5</v>
      </c>
      <c r="D12" s="3">
        <v>1021335</v>
      </c>
      <c r="E12" s="5">
        <v>1014299.16</v>
      </c>
      <c r="F12" s="4">
        <f t="shared" si="0"/>
        <v>7035.8399999999674</v>
      </c>
      <c r="G12" s="23">
        <f t="shared" si="1"/>
        <v>0.99311113395702688</v>
      </c>
    </row>
    <row r="13" spans="2:7" x14ac:dyDescent="0.25">
      <c r="B13" s="14" t="s">
        <v>39</v>
      </c>
      <c r="C13" s="15" t="s">
        <v>31</v>
      </c>
      <c r="D13" s="16">
        <v>627275</v>
      </c>
      <c r="E13" s="17">
        <v>620239.55000000005</v>
      </c>
      <c r="F13" s="4">
        <f t="shared" si="0"/>
        <v>7035.4499999999534</v>
      </c>
      <c r="G13" s="24">
        <f t="shared" si="1"/>
        <v>0.98878410585468901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409468.7</v>
      </c>
      <c r="F15" s="4">
        <f t="shared" si="0"/>
        <v>0.29999999998835847</v>
      </c>
      <c r="G15" s="23">
        <f t="shared" si="1"/>
        <v>0.99999926734380384</v>
      </c>
    </row>
    <row r="16" spans="2:7" x14ac:dyDescent="0.25">
      <c r="B16" s="14" t="s">
        <v>41</v>
      </c>
      <c r="C16" s="15" t="s">
        <v>31</v>
      </c>
      <c r="D16" s="16">
        <v>259969</v>
      </c>
      <c r="E16" s="17">
        <v>259968.7</v>
      </c>
      <c r="F16" s="4">
        <f t="shared" si="0"/>
        <v>0.29999999998835847</v>
      </c>
      <c r="G16" s="24">
        <f t="shared" si="1"/>
        <v>0.99999884601625588</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322645.01</v>
      </c>
      <c r="F18" s="4">
        <f t="shared" si="0"/>
        <v>43822.989999999991</v>
      </c>
      <c r="G18" s="23">
        <f t="shared" si="1"/>
        <v>0.88041796282349349</v>
      </c>
    </row>
    <row r="19" spans="2:7" x14ac:dyDescent="0.25">
      <c r="B19" s="14" t="s">
        <v>43</v>
      </c>
      <c r="C19" s="15" t="s">
        <v>31</v>
      </c>
      <c r="D19" s="16">
        <v>311468</v>
      </c>
      <c r="E19" s="17">
        <v>270805.01</v>
      </c>
      <c r="F19" s="4">
        <f t="shared" si="0"/>
        <v>40662.989999999991</v>
      </c>
      <c r="G19" s="24">
        <f t="shared" si="1"/>
        <v>0.86944729474616977</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246153.74</v>
      </c>
      <c r="F24" s="4">
        <f t="shared" si="0"/>
        <v>7595.2600000000093</v>
      </c>
      <c r="G24" s="23">
        <f t="shared" si="1"/>
        <v>0.97006782292738092</v>
      </c>
    </row>
    <row r="25" spans="2:7" x14ac:dyDescent="0.25">
      <c r="B25" s="14" t="s">
        <v>47</v>
      </c>
      <c r="C25" s="15" t="s">
        <v>31</v>
      </c>
      <c r="D25" s="16">
        <v>205749</v>
      </c>
      <c r="E25" s="17">
        <v>198153.74</v>
      </c>
      <c r="F25" s="4">
        <f t="shared" si="0"/>
        <v>7595.2600000000093</v>
      </c>
      <c r="G25" s="24">
        <f t="shared" si="1"/>
        <v>0.96308482665772366</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958296</v>
      </c>
      <c r="F27" s="4">
        <f t="shared" si="0"/>
        <v>16778</v>
      </c>
      <c r="G27" s="23">
        <f t="shared" si="1"/>
        <v>0.98279310083132154</v>
      </c>
    </row>
    <row r="28" spans="2:7" x14ac:dyDescent="0.25">
      <c r="B28" s="14" t="s">
        <v>49</v>
      </c>
      <c r="C28" s="15" t="s">
        <v>38</v>
      </c>
      <c r="D28" s="16">
        <v>954933</v>
      </c>
      <c r="E28" s="17">
        <v>938155</v>
      </c>
      <c r="F28" s="4">
        <f t="shared" si="0"/>
        <v>16778</v>
      </c>
      <c r="G28" s="24">
        <f t="shared" si="1"/>
        <v>0.98243018096557555</v>
      </c>
    </row>
    <row r="29" spans="2:7" x14ac:dyDescent="0.25">
      <c r="B29" s="124" t="s">
        <v>139</v>
      </c>
      <c r="C29" s="15" t="s">
        <v>38</v>
      </c>
      <c r="D29" s="16">
        <v>20141</v>
      </c>
      <c r="E29" s="17">
        <v>20141</v>
      </c>
      <c r="F29" s="4">
        <f t="shared" si="0"/>
        <v>0</v>
      </c>
      <c r="G29" s="24">
        <f t="shared" si="1"/>
        <v>1</v>
      </c>
    </row>
    <row r="30" spans="2:7" x14ac:dyDescent="0.25">
      <c r="B30" s="1" t="s">
        <v>16</v>
      </c>
      <c r="C30" s="2" t="s">
        <v>17</v>
      </c>
      <c r="D30" s="3">
        <v>284912</v>
      </c>
      <c r="E30" s="5">
        <v>272050.34000000003</v>
      </c>
      <c r="F30" s="4">
        <f t="shared" si="0"/>
        <v>12861.659999999974</v>
      </c>
      <c r="G30" s="23">
        <f t="shared" si="1"/>
        <v>0.95485742966249232</v>
      </c>
    </row>
    <row r="31" spans="2:7" x14ac:dyDescent="0.25">
      <c r="B31" s="14" t="s">
        <v>50</v>
      </c>
      <c r="C31" s="15" t="s">
        <v>31</v>
      </c>
      <c r="D31" s="16">
        <v>152419</v>
      </c>
      <c r="E31" s="17">
        <v>139558.15000000002</v>
      </c>
      <c r="F31" s="4">
        <f t="shared" si="0"/>
        <v>12860.849999999977</v>
      </c>
      <c r="G31" s="24">
        <f t="shared" si="1"/>
        <v>0.91562174007177599</v>
      </c>
    </row>
    <row r="32" spans="2:7" x14ac:dyDescent="0.25">
      <c r="B32" s="14" t="s">
        <v>51</v>
      </c>
      <c r="C32" s="15" t="s">
        <v>38</v>
      </c>
      <c r="D32" s="16">
        <v>132493</v>
      </c>
      <c r="E32" s="17">
        <v>132492.19</v>
      </c>
      <c r="F32" s="4">
        <f t="shared" si="0"/>
        <v>0.80999999999767169</v>
      </c>
      <c r="G32" s="24">
        <f t="shared" si="1"/>
        <v>0.99999388646947385</v>
      </c>
    </row>
    <row r="33" spans="2:7" x14ac:dyDescent="0.25">
      <c r="B33" s="1" t="s">
        <v>18</v>
      </c>
      <c r="C33" s="2" t="s">
        <v>19</v>
      </c>
      <c r="D33" s="3">
        <v>686665</v>
      </c>
      <c r="E33" s="5">
        <v>685981.31</v>
      </c>
      <c r="F33" s="4">
        <f t="shared" si="0"/>
        <v>683.68999999994412</v>
      </c>
      <c r="G33" s="23">
        <f t="shared" si="1"/>
        <v>0.99900433253478782</v>
      </c>
    </row>
    <row r="34" spans="2:7" x14ac:dyDescent="0.25">
      <c r="B34" s="14" t="s">
        <v>52</v>
      </c>
      <c r="C34" s="15" t="s">
        <v>31</v>
      </c>
      <c r="D34" s="16">
        <v>290665</v>
      </c>
      <c r="E34" s="17">
        <v>289981.31</v>
      </c>
      <c r="F34" s="4">
        <f t="shared" si="0"/>
        <v>683.69000000000233</v>
      </c>
      <c r="G34" s="24">
        <f>+E34/D34</f>
        <v>0.99764784201744272</v>
      </c>
    </row>
    <row r="35" spans="2:7" x14ac:dyDescent="0.25">
      <c r="B35" s="25" t="s">
        <v>53</v>
      </c>
      <c r="C35" s="26" t="s">
        <v>38</v>
      </c>
      <c r="D35" s="16">
        <v>396000</v>
      </c>
      <c r="E35" s="17">
        <v>396000</v>
      </c>
      <c r="F35" s="4">
        <f t="shared" si="0"/>
        <v>0</v>
      </c>
      <c r="G35" s="27">
        <f t="shared" si="1"/>
        <v>1</v>
      </c>
    </row>
    <row r="36" spans="2:7" x14ac:dyDescent="0.25">
      <c r="B36" s="107" t="s">
        <v>29</v>
      </c>
      <c r="C36" s="108"/>
      <c r="D36" s="28">
        <f>SUM(D5:D35)/2</f>
        <v>10000000</v>
      </c>
      <c r="E36" s="28">
        <f>SUM(E5:E35)/2</f>
        <v>8844962.129999999</v>
      </c>
      <c r="F36" s="28">
        <f>SUM(F5:F35)/2</f>
        <v>1155037.8699999996</v>
      </c>
      <c r="G36" s="29">
        <f>+E36/D36</f>
        <v>0.88449621299999992</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2020-08-03T06:41:27Z</dcterms:modified>
</cp:coreProperties>
</file>